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40" windowWidth="15600" windowHeight="11676" tabRatio="821" firstSheet="6" activeTab="7"/>
  </bookViews>
  <sheets>
    <sheet name="List1" sheetId="1" state="hidden" r:id="rId1"/>
    <sheet name="data" sheetId="12" state="hidden" r:id="rId2"/>
    <sheet name="5km" sheetId="2" state="hidden" r:id="rId3"/>
    <sheet name="10km" sheetId="3" state="hidden" r:id="rId4"/>
    <sheet name="5km_kategorie" sheetId="13" state="hidden" r:id="rId5"/>
    <sheet name="10km_kategorie" sheetId="15" state="hidden" r:id="rId6"/>
    <sheet name="9km_výsledky" sheetId="14" r:id="rId7"/>
    <sheet name="14km_výsledky" sheetId="16" r:id="rId8"/>
  </sheets>
  <definedNames>
    <definedName name="_xlnm._FilterDatabase" localSheetId="3" hidden="1">'10km'!$A$2:$T$202</definedName>
    <definedName name="_xlnm._FilterDatabase" localSheetId="7" hidden="1">'14km_výsledky'!$A$2:$T$182</definedName>
    <definedName name="_xlnm._FilterDatabase" localSheetId="2" hidden="1">'5km'!$A$2:$T$202</definedName>
    <definedName name="_xlnm._FilterDatabase" localSheetId="6" hidden="1">'9km_výsledky'!$A$2:$T$101</definedName>
    <definedName name="_xlnm._FilterDatabase" localSheetId="1" hidden="1">data!$A$1:$I$242</definedName>
    <definedName name="_xlnm._FilterDatabase" localSheetId="0" hidden="1">List1!$A$1:$G$144</definedName>
  </definedNames>
  <calcPr calcId="145621"/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4" i="3"/>
  <c r="I3" i="3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4" i="2"/>
  <c r="I3" i="2"/>
  <c r="J183" i="3" l="1"/>
  <c r="K183" i="3"/>
  <c r="L183" i="3"/>
  <c r="M183" i="3"/>
  <c r="N183" i="3"/>
  <c r="O183" i="3"/>
  <c r="P183" i="3"/>
  <c r="Q183" i="3"/>
  <c r="R183" i="3"/>
  <c r="S183" i="3"/>
  <c r="T183" i="3"/>
  <c r="J184" i="3"/>
  <c r="K184" i="3"/>
  <c r="L184" i="3"/>
  <c r="M184" i="3"/>
  <c r="N184" i="3"/>
  <c r="O184" i="3"/>
  <c r="P184" i="3"/>
  <c r="Q184" i="3"/>
  <c r="R184" i="3"/>
  <c r="S184" i="3"/>
  <c r="T184" i="3"/>
  <c r="J185" i="3"/>
  <c r="K185" i="3"/>
  <c r="L185" i="3"/>
  <c r="M185" i="3"/>
  <c r="N185" i="3"/>
  <c r="O185" i="3"/>
  <c r="P185" i="3"/>
  <c r="Q185" i="3"/>
  <c r="R185" i="3"/>
  <c r="S185" i="3"/>
  <c r="T185" i="3"/>
  <c r="J186" i="3"/>
  <c r="K186" i="3"/>
  <c r="L186" i="3"/>
  <c r="M186" i="3"/>
  <c r="N186" i="3"/>
  <c r="O186" i="3"/>
  <c r="P186" i="3"/>
  <c r="Q186" i="3"/>
  <c r="R186" i="3"/>
  <c r="S186" i="3"/>
  <c r="T186" i="3"/>
  <c r="J187" i="3"/>
  <c r="K187" i="3"/>
  <c r="L187" i="3"/>
  <c r="M187" i="3"/>
  <c r="N187" i="3"/>
  <c r="O187" i="3"/>
  <c r="P187" i="3"/>
  <c r="Q187" i="3"/>
  <c r="R187" i="3"/>
  <c r="S187" i="3"/>
  <c r="T187" i="3"/>
  <c r="J188" i="3"/>
  <c r="K188" i="3"/>
  <c r="L188" i="3"/>
  <c r="M188" i="3"/>
  <c r="N188" i="3"/>
  <c r="O188" i="3"/>
  <c r="P188" i="3"/>
  <c r="Q188" i="3"/>
  <c r="R188" i="3"/>
  <c r="S188" i="3"/>
  <c r="T188" i="3"/>
  <c r="J189" i="3"/>
  <c r="K189" i="3"/>
  <c r="L189" i="3"/>
  <c r="M189" i="3"/>
  <c r="N189" i="3"/>
  <c r="O189" i="3"/>
  <c r="P189" i="3"/>
  <c r="Q189" i="3"/>
  <c r="R189" i="3"/>
  <c r="S189" i="3"/>
  <c r="T189" i="3"/>
  <c r="J190" i="3"/>
  <c r="K190" i="3"/>
  <c r="L190" i="3"/>
  <c r="M190" i="3"/>
  <c r="N190" i="3"/>
  <c r="O190" i="3"/>
  <c r="P190" i="3"/>
  <c r="Q190" i="3"/>
  <c r="R190" i="3"/>
  <c r="S190" i="3"/>
  <c r="T190" i="3"/>
  <c r="J191" i="3"/>
  <c r="K191" i="3"/>
  <c r="L191" i="3"/>
  <c r="M191" i="3"/>
  <c r="N191" i="3"/>
  <c r="O191" i="3"/>
  <c r="P191" i="3"/>
  <c r="Q191" i="3"/>
  <c r="R191" i="3"/>
  <c r="S191" i="3"/>
  <c r="T191" i="3"/>
  <c r="J192" i="3"/>
  <c r="K192" i="3"/>
  <c r="L192" i="3"/>
  <c r="M192" i="3"/>
  <c r="N192" i="3"/>
  <c r="O192" i="3"/>
  <c r="P192" i="3"/>
  <c r="Q192" i="3"/>
  <c r="R192" i="3"/>
  <c r="S192" i="3"/>
  <c r="T192" i="3"/>
  <c r="J193" i="3"/>
  <c r="K193" i="3"/>
  <c r="L193" i="3"/>
  <c r="M193" i="3"/>
  <c r="N193" i="3"/>
  <c r="O193" i="3"/>
  <c r="P193" i="3"/>
  <c r="Q193" i="3"/>
  <c r="R193" i="3"/>
  <c r="S193" i="3"/>
  <c r="T193" i="3"/>
  <c r="J194" i="3"/>
  <c r="K194" i="3"/>
  <c r="L194" i="3"/>
  <c r="M194" i="3"/>
  <c r="N194" i="3"/>
  <c r="O194" i="3"/>
  <c r="P194" i="3"/>
  <c r="Q194" i="3"/>
  <c r="R194" i="3"/>
  <c r="S194" i="3"/>
  <c r="T194" i="3"/>
  <c r="J195" i="3"/>
  <c r="K195" i="3"/>
  <c r="L195" i="3"/>
  <c r="M195" i="3"/>
  <c r="N195" i="3"/>
  <c r="O195" i="3"/>
  <c r="P195" i="3"/>
  <c r="Q195" i="3"/>
  <c r="R195" i="3"/>
  <c r="S195" i="3"/>
  <c r="T195" i="3"/>
  <c r="J196" i="3"/>
  <c r="K196" i="3"/>
  <c r="L196" i="3"/>
  <c r="M196" i="3"/>
  <c r="N196" i="3"/>
  <c r="O196" i="3"/>
  <c r="P196" i="3"/>
  <c r="Q196" i="3"/>
  <c r="R196" i="3"/>
  <c r="S196" i="3"/>
  <c r="T196" i="3"/>
  <c r="J197" i="3"/>
  <c r="K197" i="3"/>
  <c r="L197" i="3"/>
  <c r="M197" i="3"/>
  <c r="N197" i="3"/>
  <c r="O197" i="3"/>
  <c r="P197" i="3"/>
  <c r="Q197" i="3"/>
  <c r="R197" i="3"/>
  <c r="S197" i="3"/>
  <c r="T197" i="3"/>
  <c r="J198" i="3"/>
  <c r="K198" i="3"/>
  <c r="L198" i="3"/>
  <c r="M198" i="3"/>
  <c r="N198" i="3"/>
  <c r="O198" i="3"/>
  <c r="P198" i="3"/>
  <c r="Q198" i="3"/>
  <c r="R198" i="3"/>
  <c r="S198" i="3"/>
  <c r="T198" i="3"/>
  <c r="J199" i="3"/>
  <c r="K199" i="3"/>
  <c r="L199" i="3"/>
  <c r="M199" i="3"/>
  <c r="N199" i="3"/>
  <c r="O199" i="3"/>
  <c r="P199" i="3"/>
  <c r="Q199" i="3"/>
  <c r="R199" i="3"/>
  <c r="S199" i="3"/>
  <c r="T199" i="3"/>
  <c r="J200" i="3"/>
  <c r="K200" i="3"/>
  <c r="L200" i="3"/>
  <c r="M200" i="3"/>
  <c r="N200" i="3"/>
  <c r="O200" i="3"/>
  <c r="P200" i="3"/>
  <c r="Q200" i="3"/>
  <c r="R200" i="3"/>
  <c r="S200" i="3"/>
  <c r="T200" i="3"/>
  <c r="J201" i="3"/>
  <c r="K201" i="3"/>
  <c r="L201" i="3"/>
  <c r="M201" i="3"/>
  <c r="N201" i="3"/>
  <c r="O201" i="3"/>
  <c r="P201" i="3"/>
  <c r="Q201" i="3"/>
  <c r="R201" i="3"/>
  <c r="S201" i="3"/>
  <c r="T201" i="3"/>
  <c r="J202" i="3"/>
  <c r="K202" i="3"/>
  <c r="L202" i="3"/>
  <c r="M202" i="3"/>
  <c r="N202" i="3"/>
  <c r="O202" i="3"/>
  <c r="P202" i="3"/>
  <c r="Q202" i="3"/>
  <c r="R202" i="3"/>
  <c r="S202" i="3"/>
  <c r="T202" i="3"/>
  <c r="J103" i="2"/>
  <c r="K103" i="2"/>
  <c r="L103" i="2"/>
  <c r="M103" i="2"/>
  <c r="N103" i="2"/>
  <c r="O103" i="2"/>
  <c r="P103" i="2"/>
  <c r="Q103" i="2"/>
  <c r="R103" i="2"/>
  <c r="S103" i="2"/>
  <c r="T103" i="2"/>
  <c r="J104" i="2"/>
  <c r="K104" i="2"/>
  <c r="L104" i="2"/>
  <c r="M104" i="2"/>
  <c r="N104" i="2"/>
  <c r="O104" i="2"/>
  <c r="P104" i="2"/>
  <c r="Q104" i="2"/>
  <c r="R104" i="2"/>
  <c r="S104" i="2"/>
  <c r="T104" i="2"/>
  <c r="J105" i="2"/>
  <c r="K105" i="2"/>
  <c r="L105" i="2"/>
  <c r="M105" i="2"/>
  <c r="N105" i="2"/>
  <c r="O105" i="2"/>
  <c r="P105" i="2"/>
  <c r="Q105" i="2"/>
  <c r="R105" i="2"/>
  <c r="S105" i="2"/>
  <c r="T105" i="2"/>
  <c r="J106" i="2"/>
  <c r="K106" i="2"/>
  <c r="L106" i="2"/>
  <c r="M106" i="2"/>
  <c r="N106" i="2"/>
  <c r="O106" i="2"/>
  <c r="P106" i="2"/>
  <c r="Q106" i="2"/>
  <c r="R106" i="2"/>
  <c r="S106" i="2"/>
  <c r="T106" i="2"/>
  <c r="J107" i="2"/>
  <c r="K107" i="2"/>
  <c r="L107" i="2"/>
  <c r="M107" i="2"/>
  <c r="N107" i="2"/>
  <c r="O107" i="2"/>
  <c r="P107" i="2"/>
  <c r="Q107" i="2"/>
  <c r="R107" i="2"/>
  <c r="S107" i="2"/>
  <c r="T107" i="2"/>
  <c r="J108" i="2"/>
  <c r="K108" i="2"/>
  <c r="L108" i="2"/>
  <c r="M108" i="2"/>
  <c r="N108" i="2"/>
  <c r="O108" i="2"/>
  <c r="P108" i="2"/>
  <c r="Q108" i="2"/>
  <c r="R108" i="2"/>
  <c r="S108" i="2"/>
  <c r="T108" i="2"/>
  <c r="J109" i="2"/>
  <c r="K109" i="2"/>
  <c r="L109" i="2"/>
  <c r="M109" i="2"/>
  <c r="N109" i="2"/>
  <c r="O109" i="2"/>
  <c r="P109" i="2"/>
  <c r="Q109" i="2"/>
  <c r="R109" i="2"/>
  <c r="S109" i="2"/>
  <c r="T109" i="2"/>
  <c r="J110" i="2"/>
  <c r="K110" i="2"/>
  <c r="L110" i="2"/>
  <c r="M110" i="2"/>
  <c r="N110" i="2"/>
  <c r="O110" i="2"/>
  <c r="P110" i="2"/>
  <c r="Q110" i="2"/>
  <c r="R110" i="2"/>
  <c r="S110" i="2"/>
  <c r="T110" i="2"/>
  <c r="J111" i="2"/>
  <c r="K111" i="2"/>
  <c r="L111" i="2"/>
  <c r="M111" i="2"/>
  <c r="N111" i="2"/>
  <c r="O111" i="2"/>
  <c r="P111" i="2"/>
  <c r="Q111" i="2"/>
  <c r="R111" i="2"/>
  <c r="S111" i="2"/>
  <c r="T111" i="2"/>
  <c r="J112" i="2"/>
  <c r="K112" i="2"/>
  <c r="L112" i="2"/>
  <c r="M112" i="2"/>
  <c r="N112" i="2"/>
  <c r="O112" i="2"/>
  <c r="P112" i="2"/>
  <c r="Q112" i="2"/>
  <c r="R112" i="2"/>
  <c r="S112" i="2"/>
  <c r="T112" i="2"/>
  <c r="J113" i="2"/>
  <c r="K113" i="2"/>
  <c r="L113" i="2"/>
  <c r="M113" i="2"/>
  <c r="N113" i="2"/>
  <c r="O113" i="2"/>
  <c r="P113" i="2"/>
  <c r="Q113" i="2"/>
  <c r="R113" i="2"/>
  <c r="S113" i="2"/>
  <c r="T113" i="2"/>
  <c r="J114" i="2"/>
  <c r="K114" i="2"/>
  <c r="L114" i="2"/>
  <c r="M114" i="2"/>
  <c r="N114" i="2"/>
  <c r="O114" i="2"/>
  <c r="P114" i="2"/>
  <c r="Q114" i="2"/>
  <c r="R114" i="2"/>
  <c r="S114" i="2"/>
  <c r="T114" i="2"/>
  <c r="J115" i="2"/>
  <c r="K115" i="2"/>
  <c r="L115" i="2"/>
  <c r="M115" i="2"/>
  <c r="N115" i="2"/>
  <c r="O115" i="2"/>
  <c r="P115" i="2"/>
  <c r="Q115" i="2"/>
  <c r="R115" i="2"/>
  <c r="S115" i="2"/>
  <c r="T115" i="2"/>
  <c r="J116" i="2"/>
  <c r="K116" i="2"/>
  <c r="L116" i="2"/>
  <c r="M116" i="2"/>
  <c r="N116" i="2"/>
  <c r="O116" i="2"/>
  <c r="P116" i="2"/>
  <c r="Q116" i="2"/>
  <c r="R116" i="2"/>
  <c r="S116" i="2"/>
  <c r="T116" i="2"/>
  <c r="J117" i="2"/>
  <c r="K117" i="2"/>
  <c r="L117" i="2"/>
  <c r="M117" i="2"/>
  <c r="N117" i="2"/>
  <c r="O117" i="2"/>
  <c r="P117" i="2"/>
  <c r="Q117" i="2"/>
  <c r="R117" i="2"/>
  <c r="S117" i="2"/>
  <c r="T117" i="2"/>
  <c r="J118" i="2"/>
  <c r="K118" i="2"/>
  <c r="L118" i="2"/>
  <c r="M118" i="2"/>
  <c r="N118" i="2"/>
  <c r="O118" i="2"/>
  <c r="P118" i="2"/>
  <c r="Q118" i="2"/>
  <c r="R118" i="2"/>
  <c r="S118" i="2"/>
  <c r="T118" i="2"/>
  <c r="J119" i="2"/>
  <c r="K119" i="2"/>
  <c r="L119" i="2"/>
  <c r="M119" i="2"/>
  <c r="N119" i="2"/>
  <c r="O119" i="2"/>
  <c r="P119" i="2"/>
  <c r="Q119" i="2"/>
  <c r="R119" i="2"/>
  <c r="S119" i="2"/>
  <c r="T119" i="2"/>
  <c r="J120" i="2"/>
  <c r="K120" i="2"/>
  <c r="L120" i="2"/>
  <c r="M120" i="2"/>
  <c r="N120" i="2"/>
  <c r="O120" i="2"/>
  <c r="P120" i="2"/>
  <c r="Q120" i="2"/>
  <c r="R120" i="2"/>
  <c r="S120" i="2"/>
  <c r="T120" i="2"/>
  <c r="J121" i="2"/>
  <c r="K121" i="2"/>
  <c r="L121" i="2"/>
  <c r="M121" i="2"/>
  <c r="N121" i="2"/>
  <c r="O121" i="2"/>
  <c r="P121" i="2"/>
  <c r="Q121" i="2"/>
  <c r="R121" i="2"/>
  <c r="S121" i="2"/>
  <c r="T121" i="2"/>
  <c r="J122" i="2"/>
  <c r="K122" i="2"/>
  <c r="L122" i="2"/>
  <c r="M122" i="2"/>
  <c r="N122" i="2"/>
  <c r="O122" i="2"/>
  <c r="P122" i="2"/>
  <c r="Q122" i="2"/>
  <c r="R122" i="2"/>
  <c r="S122" i="2"/>
  <c r="T122" i="2"/>
  <c r="J123" i="2"/>
  <c r="K123" i="2"/>
  <c r="L123" i="2"/>
  <c r="M123" i="2"/>
  <c r="N123" i="2"/>
  <c r="O123" i="2"/>
  <c r="P123" i="2"/>
  <c r="Q123" i="2"/>
  <c r="R123" i="2"/>
  <c r="S123" i="2"/>
  <c r="T123" i="2"/>
  <c r="J124" i="2"/>
  <c r="K124" i="2"/>
  <c r="L124" i="2"/>
  <c r="M124" i="2"/>
  <c r="N124" i="2"/>
  <c r="O124" i="2"/>
  <c r="P124" i="2"/>
  <c r="Q124" i="2"/>
  <c r="R124" i="2"/>
  <c r="S124" i="2"/>
  <c r="T124" i="2"/>
  <c r="J125" i="2"/>
  <c r="K125" i="2"/>
  <c r="L125" i="2"/>
  <c r="M125" i="2"/>
  <c r="N125" i="2"/>
  <c r="O125" i="2"/>
  <c r="P125" i="2"/>
  <c r="Q125" i="2"/>
  <c r="R125" i="2"/>
  <c r="S125" i="2"/>
  <c r="T125" i="2"/>
  <c r="J126" i="2"/>
  <c r="K126" i="2"/>
  <c r="L126" i="2"/>
  <c r="M126" i="2"/>
  <c r="N126" i="2"/>
  <c r="O126" i="2"/>
  <c r="P126" i="2"/>
  <c r="Q126" i="2"/>
  <c r="R126" i="2"/>
  <c r="S126" i="2"/>
  <c r="T126" i="2"/>
  <c r="J127" i="2"/>
  <c r="K127" i="2"/>
  <c r="L127" i="2"/>
  <c r="M127" i="2"/>
  <c r="N127" i="2"/>
  <c r="O127" i="2"/>
  <c r="P127" i="2"/>
  <c r="Q127" i="2"/>
  <c r="R127" i="2"/>
  <c r="S127" i="2"/>
  <c r="T127" i="2"/>
  <c r="J128" i="2"/>
  <c r="K128" i="2"/>
  <c r="L128" i="2"/>
  <c r="M128" i="2"/>
  <c r="N128" i="2"/>
  <c r="O128" i="2"/>
  <c r="P128" i="2"/>
  <c r="Q128" i="2"/>
  <c r="R128" i="2"/>
  <c r="S128" i="2"/>
  <c r="T128" i="2"/>
  <c r="J129" i="2"/>
  <c r="K129" i="2"/>
  <c r="L129" i="2"/>
  <c r="M129" i="2"/>
  <c r="N129" i="2"/>
  <c r="O129" i="2"/>
  <c r="P129" i="2"/>
  <c r="Q129" i="2"/>
  <c r="R129" i="2"/>
  <c r="S129" i="2"/>
  <c r="T129" i="2"/>
  <c r="J130" i="2"/>
  <c r="K130" i="2"/>
  <c r="L130" i="2"/>
  <c r="M130" i="2"/>
  <c r="N130" i="2"/>
  <c r="O130" i="2"/>
  <c r="P130" i="2"/>
  <c r="Q130" i="2"/>
  <c r="R130" i="2"/>
  <c r="S130" i="2"/>
  <c r="T130" i="2"/>
  <c r="J131" i="2"/>
  <c r="K131" i="2"/>
  <c r="L131" i="2"/>
  <c r="M131" i="2"/>
  <c r="N131" i="2"/>
  <c r="O131" i="2"/>
  <c r="P131" i="2"/>
  <c r="Q131" i="2"/>
  <c r="R131" i="2"/>
  <c r="S131" i="2"/>
  <c r="T131" i="2"/>
  <c r="J132" i="2"/>
  <c r="K132" i="2"/>
  <c r="L132" i="2"/>
  <c r="M132" i="2"/>
  <c r="N132" i="2"/>
  <c r="O132" i="2"/>
  <c r="P132" i="2"/>
  <c r="Q132" i="2"/>
  <c r="R132" i="2"/>
  <c r="S132" i="2"/>
  <c r="T132" i="2"/>
  <c r="J133" i="2"/>
  <c r="K133" i="2"/>
  <c r="L133" i="2"/>
  <c r="M133" i="2"/>
  <c r="N133" i="2"/>
  <c r="O133" i="2"/>
  <c r="P133" i="2"/>
  <c r="Q133" i="2"/>
  <c r="R133" i="2"/>
  <c r="S133" i="2"/>
  <c r="T133" i="2"/>
  <c r="J134" i="2"/>
  <c r="K134" i="2"/>
  <c r="L134" i="2"/>
  <c r="M134" i="2"/>
  <c r="N134" i="2"/>
  <c r="O134" i="2"/>
  <c r="P134" i="2"/>
  <c r="Q134" i="2"/>
  <c r="R134" i="2"/>
  <c r="S134" i="2"/>
  <c r="T134" i="2"/>
  <c r="J135" i="2"/>
  <c r="K135" i="2"/>
  <c r="L135" i="2"/>
  <c r="M135" i="2"/>
  <c r="N135" i="2"/>
  <c r="O135" i="2"/>
  <c r="P135" i="2"/>
  <c r="Q135" i="2"/>
  <c r="R135" i="2"/>
  <c r="S135" i="2"/>
  <c r="T135" i="2"/>
  <c r="J136" i="2"/>
  <c r="K136" i="2"/>
  <c r="L136" i="2"/>
  <c r="M136" i="2"/>
  <c r="N136" i="2"/>
  <c r="O136" i="2"/>
  <c r="P136" i="2"/>
  <c r="Q136" i="2"/>
  <c r="R136" i="2"/>
  <c r="S136" i="2"/>
  <c r="T136" i="2"/>
  <c r="J137" i="2"/>
  <c r="K137" i="2"/>
  <c r="L137" i="2"/>
  <c r="M137" i="2"/>
  <c r="N137" i="2"/>
  <c r="O137" i="2"/>
  <c r="P137" i="2"/>
  <c r="Q137" i="2"/>
  <c r="R137" i="2"/>
  <c r="S137" i="2"/>
  <c r="T137" i="2"/>
  <c r="J138" i="2"/>
  <c r="K138" i="2"/>
  <c r="L138" i="2"/>
  <c r="M138" i="2"/>
  <c r="N138" i="2"/>
  <c r="O138" i="2"/>
  <c r="P138" i="2"/>
  <c r="Q138" i="2"/>
  <c r="R138" i="2"/>
  <c r="S138" i="2"/>
  <c r="T138" i="2"/>
  <c r="J139" i="2"/>
  <c r="K139" i="2"/>
  <c r="L139" i="2"/>
  <c r="M139" i="2"/>
  <c r="N139" i="2"/>
  <c r="O139" i="2"/>
  <c r="P139" i="2"/>
  <c r="Q139" i="2"/>
  <c r="R139" i="2"/>
  <c r="S139" i="2"/>
  <c r="T139" i="2"/>
  <c r="J140" i="2"/>
  <c r="K140" i="2"/>
  <c r="L140" i="2"/>
  <c r="M140" i="2"/>
  <c r="N140" i="2"/>
  <c r="O140" i="2"/>
  <c r="P140" i="2"/>
  <c r="Q140" i="2"/>
  <c r="R140" i="2"/>
  <c r="S140" i="2"/>
  <c r="T140" i="2"/>
  <c r="J141" i="2"/>
  <c r="K141" i="2"/>
  <c r="L141" i="2"/>
  <c r="M141" i="2"/>
  <c r="N141" i="2"/>
  <c r="O141" i="2"/>
  <c r="P141" i="2"/>
  <c r="Q141" i="2"/>
  <c r="R141" i="2"/>
  <c r="S141" i="2"/>
  <c r="T141" i="2"/>
  <c r="J142" i="2"/>
  <c r="K142" i="2"/>
  <c r="L142" i="2"/>
  <c r="M142" i="2"/>
  <c r="N142" i="2"/>
  <c r="O142" i="2"/>
  <c r="P142" i="2"/>
  <c r="Q142" i="2"/>
  <c r="R142" i="2"/>
  <c r="S142" i="2"/>
  <c r="T142" i="2"/>
  <c r="J143" i="2"/>
  <c r="K143" i="2"/>
  <c r="L143" i="2"/>
  <c r="M143" i="2"/>
  <c r="N143" i="2"/>
  <c r="O143" i="2"/>
  <c r="P143" i="2"/>
  <c r="Q143" i="2"/>
  <c r="R143" i="2"/>
  <c r="S143" i="2"/>
  <c r="T143" i="2"/>
  <c r="J144" i="2"/>
  <c r="K144" i="2"/>
  <c r="L144" i="2"/>
  <c r="M144" i="2"/>
  <c r="N144" i="2"/>
  <c r="O144" i="2"/>
  <c r="P144" i="2"/>
  <c r="Q144" i="2"/>
  <c r="R144" i="2"/>
  <c r="S144" i="2"/>
  <c r="T144" i="2"/>
  <c r="J145" i="2"/>
  <c r="K145" i="2"/>
  <c r="L145" i="2"/>
  <c r="M145" i="2"/>
  <c r="N145" i="2"/>
  <c r="O145" i="2"/>
  <c r="P145" i="2"/>
  <c r="Q145" i="2"/>
  <c r="R145" i="2"/>
  <c r="S145" i="2"/>
  <c r="T145" i="2"/>
  <c r="J146" i="2"/>
  <c r="K146" i="2"/>
  <c r="L146" i="2"/>
  <c r="M146" i="2"/>
  <c r="N146" i="2"/>
  <c r="O146" i="2"/>
  <c r="P146" i="2"/>
  <c r="Q146" i="2"/>
  <c r="R146" i="2"/>
  <c r="S146" i="2"/>
  <c r="T146" i="2"/>
  <c r="J147" i="2"/>
  <c r="K147" i="2"/>
  <c r="L147" i="2"/>
  <c r="M147" i="2"/>
  <c r="N147" i="2"/>
  <c r="O147" i="2"/>
  <c r="P147" i="2"/>
  <c r="Q147" i="2"/>
  <c r="R147" i="2"/>
  <c r="S147" i="2"/>
  <c r="T147" i="2"/>
  <c r="J148" i="2"/>
  <c r="K148" i="2"/>
  <c r="L148" i="2"/>
  <c r="M148" i="2"/>
  <c r="N148" i="2"/>
  <c r="O148" i="2"/>
  <c r="P148" i="2"/>
  <c r="Q148" i="2"/>
  <c r="R148" i="2"/>
  <c r="S148" i="2"/>
  <c r="T148" i="2"/>
  <c r="J149" i="2"/>
  <c r="K149" i="2"/>
  <c r="L149" i="2"/>
  <c r="M149" i="2"/>
  <c r="N149" i="2"/>
  <c r="O149" i="2"/>
  <c r="P149" i="2"/>
  <c r="Q149" i="2"/>
  <c r="R149" i="2"/>
  <c r="S149" i="2"/>
  <c r="T149" i="2"/>
  <c r="J150" i="2"/>
  <c r="K150" i="2"/>
  <c r="L150" i="2"/>
  <c r="M150" i="2"/>
  <c r="N150" i="2"/>
  <c r="O150" i="2"/>
  <c r="P150" i="2"/>
  <c r="Q150" i="2"/>
  <c r="R150" i="2"/>
  <c r="S150" i="2"/>
  <c r="T150" i="2"/>
  <c r="J151" i="2"/>
  <c r="K151" i="2"/>
  <c r="L151" i="2"/>
  <c r="M151" i="2"/>
  <c r="N151" i="2"/>
  <c r="O151" i="2"/>
  <c r="P151" i="2"/>
  <c r="Q151" i="2"/>
  <c r="R151" i="2"/>
  <c r="S151" i="2"/>
  <c r="T151" i="2"/>
  <c r="J152" i="2"/>
  <c r="K152" i="2"/>
  <c r="L152" i="2"/>
  <c r="M152" i="2"/>
  <c r="N152" i="2"/>
  <c r="O152" i="2"/>
  <c r="P152" i="2"/>
  <c r="Q152" i="2"/>
  <c r="R152" i="2"/>
  <c r="S152" i="2"/>
  <c r="T152" i="2"/>
  <c r="J153" i="2"/>
  <c r="K153" i="2"/>
  <c r="L153" i="2"/>
  <c r="M153" i="2"/>
  <c r="N153" i="2"/>
  <c r="O153" i="2"/>
  <c r="P153" i="2"/>
  <c r="Q153" i="2"/>
  <c r="R153" i="2"/>
  <c r="S153" i="2"/>
  <c r="T153" i="2"/>
  <c r="J154" i="2"/>
  <c r="K154" i="2"/>
  <c r="L154" i="2"/>
  <c r="M154" i="2"/>
  <c r="N154" i="2"/>
  <c r="O154" i="2"/>
  <c r="P154" i="2"/>
  <c r="Q154" i="2"/>
  <c r="R154" i="2"/>
  <c r="S154" i="2"/>
  <c r="T154" i="2"/>
  <c r="J155" i="2"/>
  <c r="K155" i="2"/>
  <c r="L155" i="2"/>
  <c r="M155" i="2"/>
  <c r="N155" i="2"/>
  <c r="O155" i="2"/>
  <c r="P155" i="2"/>
  <c r="Q155" i="2"/>
  <c r="R155" i="2"/>
  <c r="S155" i="2"/>
  <c r="T155" i="2"/>
  <c r="J156" i="2"/>
  <c r="K156" i="2"/>
  <c r="L156" i="2"/>
  <c r="M156" i="2"/>
  <c r="N156" i="2"/>
  <c r="O156" i="2"/>
  <c r="P156" i="2"/>
  <c r="Q156" i="2"/>
  <c r="R156" i="2"/>
  <c r="S156" i="2"/>
  <c r="T156" i="2"/>
  <c r="J157" i="2"/>
  <c r="K157" i="2"/>
  <c r="L157" i="2"/>
  <c r="M157" i="2"/>
  <c r="N157" i="2"/>
  <c r="O157" i="2"/>
  <c r="P157" i="2"/>
  <c r="Q157" i="2"/>
  <c r="R157" i="2"/>
  <c r="S157" i="2"/>
  <c r="T157" i="2"/>
  <c r="J158" i="2"/>
  <c r="K158" i="2"/>
  <c r="L158" i="2"/>
  <c r="M158" i="2"/>
  <c r="N158" i="2"/>
  <c r="O158" i="2"/>
  <c r="P158" i="2"/>
  <c r="Q158" i="2"/>
  <c r="R158" i="2"/>
  <c r="S158" i="2"/>
  <c r="T158" i="2"/>
  <c r="J159" i="2"/>
  <c r="K159" i="2"/>
  <c r="L159" i="2"/>
  <c r="M159" i="2"/>
  <c r="N159" i="2"/>
  <c r="O159" i="2"/>
  <c r="P159" i="2"/>
  <c r="Q159" i="2"/>
  <c r="R159" i="2"/>
  <c r="S159" i="2"/>
  <c r="T159" i="2"/>
  <c r="J160" i="2"/>
  <c r="K160" i="2"/>
  <c r="L160" i="2"/>
  <c r="M160" i="2"/>
  <c r="N160" i="2"/>
  <c r="O160" i="2"/>
  <c r="P160" i="2"/>
  <c r="Q160" i="2"/>
  <c r="R160" i="2"/>
  <c r="S160" i="2"/>
  <c r="T160" i="2"/>
  <c r="J161" i="2"/>
  <c r="K161" i="2"/>
  <c r="L161" i="2"/>
  <c r="M161" i="2"/>
  <c r="N161" i="2"/>
  <c r="O161" i="2"/>
  <c r="P161" i="2"/>
  <c r="Q161" i="2"/>
  <c r="R161" i="2"/>
  <c r="S161" i="2"/>
  <c r="T161" i="2"/>
  <c r="J162" i="2"/>
  <c r="K162" i="2"/>
  <c r="L162" i="2"/>
  <c r="M162" i="2"/>
  <c r="N162" i="2"/>
  <c r="O162" i="2"/>
  <c r="P162" i="2"/>
  <c r="Q162" i="2"/>
  <c r="R162" i="2"/>
  <c r="S162" i="2"/>
  <c r="T162" i="2"/>
  <c r="J163" i="2"/>
  <c r="K163" i="2"/>
  <c r="L163" i="2"/>
  <c r="M163" i="2"/>
  <c r="N163" i="2"/>
  <c r="O163" i="2"/>
  <c r="P163" i="2"/>
  <c r="Q163" i="2"/>
  <c r="R163" i="2"/>
  <c r="S163" i="2"/>
  <c r="T163" i="2"/>
  <c r="J164" i="2"/>
  <c r="K164" i="2"/>
  <c r="L164" i="2"/>
  <c r="M164" i="2"/>
  <c r="N164" i="2"/>
  <c r="O164" i="2"/>
  <c r="P164" i="2"/>
  <c r="Q164" i="2"/>
  <c r="R164" i="2"/>
  <c r="S164" i="2"/>
  <c r="T164" i="2"/>
  <c r="J165" i="2"/>
  <c r="K165" i="2"/>
  <c r="L165" i="2"/>
  <c r="M165" i="2"/>
  <c r="N165" i="2"/>
  <c r="O165" i="2"/>
  <c r="P165" i="2"/>
  <c r="Q165" i="2"/>
  <c r="R165" i="2"/>
  <c r="S165" i="2"/>
  <c r="T165" i="2"/>
  <c r="J166" i="2"/>
  <c r="K166" i="2"/>
  <c r="L166" i="2"/>
  <c r="M166" i="2"/>
  <c r="N166" i="2"/>
  <c r="O166" i="2"/>
  <c r="P166" i="2"/>
  <c r="Q166" i="2"/>
  <c r="R166" i="2"/>
  <c r="S166" i="2"/>
  <c r="T166" i="2"/>
  <c r="J167" i="2"/>
  <c r="K167" i="2"/>
  <c r="L167" i="2"/>
  <c r="M167" i="2"/>
  <c r="N167" i="2"/>
  <c r="O167" i="2"/>
  <c r="P167" i="2"/>
  <c r="Q167" i="2"/>
  <c r="R167" i="2"/>
  <c r="S167" i="2"/>
  <c r="T167" i="2"/>
  <c r="J168" i="2"/>
  <c r="K168" i="2"/>
  <c r="L168" i="2"/>
  <c r="M168" i="2"/>
  <c r="N168" i="2"/>
  <c r="O168" i="2"/>
  <c r="P168" i="2"/>
  <c r="Q168" i="2"/>
  <c r="R168" i="2"/>
  <c r="S168" i="2"/>
  <c r="T168" i="2"/>
  <c r="J169" i="2"/>
  <c r="K169" i="2"/>
  <c r="L169" i="2"/>
  <c r="M169" i="2"/>
  <c r="N169" i="2"/>
  <c r="O169" i="2"/>
  <c r="P169" i="2"/>
  <c r="Q169" i="2"/>
  <c r="R169" i="2"/>
  <c r="S169" i="2"/>
  <c r="T169" i="2"/>
  <c r="J170" i="2"/>
  <c r="K170" i="2"/>
  <c r="L170" i="2"/>
  <c r="M170" i="2"/>
  <c r="N170" i="2"/>
  <c r="O170" i="2"/>
  <c r="P170" i="2"/>
  <c r="Q170" i="2"/>
  <c r="R170" i="2"/>
  <c r="S170" i="2"/>
  <c r="T170" i="2"/>
  <c r="J171" i="2"/>
  <c r="K171" i="2"/>
  <c r="L171" i="2"/>
  <c r="M171" i="2"/>
  <c r="N171" i="2"/>
  <c r="O171" i="2"/>
  <c r="P171" i="2"/>
  <c r="Q171" i="2"/>
  <c r="R171" i="2"/>
  <c r="S171" i="2"/>
  <c r="T171" i="2"/>
  <c r="J172" i="2"/>
  <c r="K172" i="2"/>
  <c r="L172" i="2"/>
  <c r="M172" i="2"/>
  <c r="N172" i="2"/>
  <c r="O172" i="2"/>
  <c r="P172" i="2"/>
  <c r="Q172" i="2"/>
  <c r="R172" i="2"/>
  <c r="S172" i="2"/>
  <c r="T172" i="2"/>
  <c r="J173" i="2"/>
  <c r="K173" i="2"/>
  <c r="L173" i="2"/>
  <c r="M173" i="2"/>
  <c r="N173" i="2"/>
  <c r="O173" i="2"/>
  <c r="P173" i="2"/>
  <c r="Q173" i="2"/>
  <c r="R173" i="2"/>
  <c r="S173" i="2"/>
  <c r="T173" i="2"/>
  <c r="J174" i="2"/>
  <c r="K174" i="2"/>
  <c r="L174" i="2"/>
  <c r="M174" i="2"/>
  <c r="N174" i="2"/>
  <c r="O174" i="2"/>
  <c r="P174" i="2"/>
  <c r="Q174" i="2"/>
  <c r="R174" i="2"/>
  <c r="S174" i="2"/>
  <c r="T174" i="2"/>
  <c r="J175" i="2"/>
  <c r="K175" i="2"/>
  <c r="L175" i="2"/>
  <c r="M175" i="2"/>
  <c r="N175" i="2"/>
  <c r="O175" i="2"/>
  <c r="P175" i="2"/>
  <c r="Q175" i="2"/>
  <c r="R175" i="2"/>
  <c r="S175" i="2"/>
  <c r="T175" i="2"/>
  <c r="J176" i="2"/>
  <c r="K176" i="2"/>
  <c r="L176" i="2"/>
  <c r="M176" i="2"/>
  <c r="N176" i="2"/>
  <c r="O176" i="2"/>
  <c r="P176" i="2"/>
  <c r="Q176" i="2"/>
  <c r="R176" i="2"/>
  <c r="S176" i="2"/>
  <c r="T176" i="2"/>
  <c r="J177" i="2"/>
  <c r="K177" i="2"/>
  <c r="L177" i="2"/>
  <c r="M177" i="2"/>
  <c r="N177" i="2"/>
  <c r="O177" i="2"/>
  <c r="P177" i="2"/>
  <c r="Q177" i="2"/>
  <c r="R177" i="2"/>
  <c r="S177" i="2"/>
  <c r="T177" i="2"/>
  <c r="J178" i="2"/>
  <c r="K178" i="2"/>
  <c r="L178" i="2"/>
  <c r="M178" i="2"/>
  <c r="N178" i="2"/>
  <c r="O178" i="2"/>
  <c r="P178" i="2"/>
  <c r="Q178" i="2"/>
  <c r="R178" i="2"/>
  <c r="S178" i="2"/>
  <c r="T178" i="2"/>
  <c r="J179" i="2"/>
  <c r="K179" i="2"/>
  <c r="L179" i="2"/>
  <c r="M179" i="2"/>
  <c r="N179" i="2"/>
  <c r="O179" i="2"/>
  <c r="P179" i="2"/>
  <c r="Q179" i="2"/>
  <c r="R179" i="2"/>
  <c r="S179" i="2"/>
  <c r="T179" i="2"/>
  <c r="J180" i="2"/>
  <c r="K180" i="2"/>
  <c r="L180" i="2"/>
  <c r="M180" i="2"/>
  <c r="N180" i="2"/>
  <c r="O180" i="2"/>
  <c r="P180" i="2"/>
  <c r="Q180" i="2"/>
  <c r="R180" i="2"/>
  <c r="S180" i="2"/>
  <c r="T180" i="2"/>
  <c r="J181" i="2"/>
  <c r="K181" i="2"/>
  <c r="L181" i="2"/>
  <c r="M181" i="2"/>
  <c r="N181" i="2"/>
  <c r="O181" i="2"/>
  <c r="P181" i="2"/>
  <c r="Q181" i="2"/>
  <c r="R181" i="2"/>
  <c r="S181" i="2"/>
  <c r="T181" i="2"/>
  <c r="J182" i="2"/>
  <c r="K182" i="2"/>
  <c r="L182" i="2"/>
  <c r="M182" i="2"/>
  <c r="N182" i="2"/>
  <c r="O182" i="2"/>
  <c r="P182" i="2"/>
  <c r="Q182" i="2"/>
  <c r="R182" i="2"/>
  <c r="S182" i="2"/>
  <c r="T182" i="2"/>
  <c r="J183" i="2"/>
  <c r="K183" i="2"/>
  <c r="L183" i="2"/>
  <c r="M183" i="2"/>
  <c r="N183" i="2"/>
  <c r="O183" i="2"/>
  <c r="P183" i="2"/>
  <c r="Q183" i="2"/>
  <c r="R183" i="2"/>
  <c r="S183" i="2"/>
  <c r="T183" i="2"/>
  <c r="J184" i="2"/>
  <c r="K184" i="2"/>
  <c r="L184" i="2"/>
  <c r="M184" i="2"/>
  <c r="N184" i="2"/>
  <c r="O184" i="2"/>
  <c r="P184" i="2"/>
  <c r="Q184" i="2"/>
  <c r="R184" i="2"/>
  <c r="S184" i="2"/>
  <c r="T184" i="2"/>
  <c r="J185" i="2"/>
  <c r="K185" i="2"/>
  <c r="L185" i="2"/>
  <c r="M185" i="2"/>
  <c r="N185" i="2"/>
  <c r="O185" i="2"/>
  <c r="P185" i="2"/>
  <c r="Q185" i="2"/>
  <c r="R185" i="2"/>
  <c r="S185" i="2"/>
  <c r="T185" i="2"/>
  <c r="J186" i="2"/>
  <c r="K186" i="2"/>
  <c r="L186" i="2"/>
  <c r="M186" i="2"/>
  <c r="N186" i="2"/>
  <c r="O186" i="2"/>
  <c r="P186" i="2"/>
  <c r="Q186" i="2"/>
  <c r="R186" i="2"/>
  <c r="S186" i="2"/>
  <c r="T186" i="2"/>
  <c r="J187" i="2"/>
  <c r="K187" i="2"/>
  <c r="L187" i="2"/>
  <c r="M187" i="2"/>
  <c r="N187" i="2"/>
  <c r="O187" i="2"/>
  <c r="P187" i="2"/>
  <c r="Q187" i="2"/>
  <c r="R187" i="2"/>
  <c r="S187" i="2"/>
  <c r="T187" i="2"/>
  <c r="J188" i="2"/>
  <c r="K188" i="2"/>
  <c r="L188" i="2"/>
  <c r="M188" i="2"/>
  <c r="N188" i="2"/>
  <c r="O188" i="2"/>
  <c r="P188" i="2"/>
  <c r="Q188" i="2"/>
  <c r="R188" i="2"/>
  <c r="S188" i="2"/>
  <c r="T188" i="2"/>
  <c r="J189" i="2"/>
  <c r="K189" i="2"/>
  <c r="L189" i="2"/>
  <c r="M189" i="2"/>
  <c r="N189" i="2"/>
  <c r="O189" i="2"/>
  <c r="P189" i="2"/>
  <c r="Q189" i="2"/>
  <c r="R189" i="2"/>
  <c r="S189" i="2"/>
  <c r="T189" i="2"/>
  <c r="J190" i="2"/>
  <c r="K190" i="2"/>
  <c r="L190" i="2"/>
  <c r="M190" i="2"/>
  <c r="N190" i="2"/>
  <c r="O190" i="2"/>
  <c r="P190" i="2"/>
  <c r="Q190" i="2"/>
  <c r="R190" i="2"/>
  <c r="S190" i="2"/>
  <c r="T190" i="2"/>
  <c r="J191" i="2"/>
  <c r="K191" i="2"/>
  <c r="L191" i="2"/>
  <c r="M191" i="2"/>
  <c r="N191" i="2"/>
  <c r="O191" i="2"/>
  <c r="P191" i="2"/>
  <c r="Q191" i="2"/>
  <c r="R191" i="2"/>
  <c r="S191" i="2"/>
  <c r="T191" i="2"/>
  <c r="J192" i="2"/>
  <c r="K192" i="2"/>
  <c r="L192" i="2"/>
  <c r="M192" i="2"/>
  <c r="N192" i="2"/>
  <c r="O192" i="2"/>
  <c r="P192" i="2"/>
  <c r="Q192" i="2"/>
  <c r="R192" i="2"/>
  <c r="S192" i="2"/>
  <c r="T192" i="2"/>
  <c r="J193" i="2"/>
  <c r="K193" i="2"/>
  <c r="L193" i="2"/>
  <c r="M193" i="2"/>
  <c r="N193" i="2"/>
  <c r="O193" i="2"/>
  <c r="P193" i="2"/>
  <c r="Q193" i="2"/>
  <c r="R193" i="2"/>
  <c r="S193" i="2"/>
  <c r="T193" i="2"/>
  <c r="J194" i="2"/>
  <c r="K194" i="2"/>
  <c r="L194" i="2"/>
  <c r="M194" i="2"/>
  <c r="N194" i="2"/>
  <c r="O194" i="2"/>
  <c r="P194" i="2"/>
  <c r="Q194" i="2"/>
  <c r="R194" i="2"/>
  <c r="S194" i="2"/>
  <c r="T194" i="2"/>
  <c r="J195" i="2"/>
  <c r="K195" i="2"/>
  <c r="L195" i="2"/>
  <c r="M195" i="2"/>
  <c r="N195" i="2"/>
  <c r="O195" i="2"/>
  <c r="P195" i="2"/>
  <c r="Q195" i="2"/>
  <c r="R195" i="2"/>
  <c r="S195" i="2"/>
  <c r="T195" i="2"/>
  <c r="J196" i="2"/>
  <c r="K196" i="2"/>
  <c r="L196" i="2"/>
  <c r="M196" i="2"/>
  <c r="N196" i="2"/>
  <c r="O196" i="2"/>
  <c r="P196" i="2"/>
  <c r="Q196" i="2"/>
  <c r="R196" i="2"/>
  <c r="S196" i="2"/>
  <c r="T196" i="2"/>
  <c r="J197" i="2"/>
  <c r="K197" i="2"/>
  <c r="L197" i="2"/>
  <c r="M197" i="2"/>
  <c r="N197" i="2"/>
  <c r="O197" i="2"/>
  <c r="P197" i="2"/>
  <c r="Q197" i="2"/>
  <c r="R197" i="2"/>
  <c r="S197" i="2"/>
  <c r="T197" i="2"/>
  <c r="J198" i="2"/>
  <c r="K198" i="2"/>
  <c r="L198" i="2"/>
  <c r="M198" i="2"/>
  <c r="N198" i="2"/>
  <c r="O198" i="2"/>
  <c r="P198" i="2"/>
  <c r="Q198" i="2"/>
  <c r="R198" i="2"/>
  <c r="S198" i="2"/>
  <c r="T198" i="2"/>
  <c r="J199" i="2"/>
  <c r="K199" i="2"/>
  <c r="L199" i="2"/>
  <c r="M199" i="2"/>
  <c r="N199" i="2"/>
  <c r="O199" i="2"/>
  <c r="P199" i="2"/>
  <c r="Q199" i="2"/>
  <c r="R199" i="2"/>
  <c r="S199" i="2"/>
  <c r="T199" i="2"/>
  <c r="J200" i="2"/>
  <c r="K200" i="2"/>
  <c r="L200" i="2"/>
  <c r="M200" i="2"/>
  <c r="N200" i="2"/>
  <c r="O200" i="2"/>
  <c r="P200" i="2"/>
  <c r="Q200" i="2"/>
  <c r="R200" i="2"/>
  <c r="S200" i="2"/>
  <c r="T200" i="2"/>
  <c r="J201" i="2"/>
  <c r="K201" i="2"/>
  <c r="L201" i="2"/>
  <c r="M201" i="2"/>
  <c r="N201" i="2"/>
  <c r="O201" i="2"/>
  <c r="P201" i="2"/>
  <c r="Q201" i="2"/>
  <c r="R201" i="2"/>
  <c r="S201" i="2"/>
  <c r="T201" i="2"/>
  <c r="J202" i="2"/>
  <c r="K202" i="2"/>
  <c r="L202" i="2"/>
  <c r="M202" i="2"/>
  <c r="N202" i="2"/>
  <c r="O202" i="2"/>
  <c r="P202" i="2"/>
  <c r="Q202" i="2"/>
  <c r="R202" i="2"/>
  <c r="S202" i="2"/>
  <c r="T202" i="2"/>
  <c r="J4" i="3" l="1"/>
  <c r="K4" i="3"/>
  <c r="L4" i="3"/>
  <c r="M4" i="3"/>
  <c r="N4" i="3"/>
  <c r="O4" i="3"/>
  <c r="P4" i="3"/>
  <c r="Q4" i="3"/>
  <c r="R4" i="3"/>
  <c r="S4" i="3"/>
  <c r="T4" i="3"/>
  <c r="J5" i="3"/>
  <c r="K5" i="3"/>
  <c r="L5" i="3"/>
  <c r="M5" i="3"/>
  <c r="N5" i="3"/>
  <c r="O5" i="3"/>
  <c r="P5" i="3"/>
  <c r="Q5" i="3"/>
  <c r="R5" i="3"/>
  <c r="S5" i="3"/>
  <c r="T5" i="3"/>
  <c r="J6" i="3"/>
  <c r="K6" i="3"/>
  <c r="L6" i="3"/>
  <c r="M6" i="3"/>
  <c r="N6" i="3"/>
  <c r="O6" i="3"/>
  <c r="P6" i="3"/>
  <c r="Q6" i="3"/>
  <c r="R6" i="3"/>
  <c r="S6" i="3"/>
  <c r="T6" i="3"/>
  <c r="J7" i="3"/>
  <c r="K7" i="3"/>
  <c r="L7" i="3"/>
  <c r="M7" i="3"/>
  <c r="N7" i="3"/>
  <c r="O7" i="3"/>
  <c r="P7" i="3"/>
  <c r="Q7" i="3"/>
  <c r="R7" i="3"/>
  <c r="S7" i="3"/>
  <c r="T7" i="3"/>
  <c r="J8" i="3"/>
  <c r="K8" i="3"/>
  <c r="L8" i="3"/>
  <c r="M8" i="3"/>
  <c r="N8" i="3"/>
  <c r="O8" i="3"/>
  <c r="P8" i="3"/>
  <c r="Q8" i="3"/>
  <c r="R8" i="3"/>
  <c r="S8" i="3"/>
  <c r="T8" i="3"/>
  <c r="J9" i="3"/>
  <c r="K9" i="3"/>
  <c r="L9" i="3"/>
  <c r="M9" i="3"/>
  <c r="N9" i="3"/>
  <c r="O9" i="3"/>
  <c r="P9" i="3"/>
  <c r="Q9" i="3"/>
  <c r="R9" i="3"/>
  <c r="S9" i="3"/>
  <c r="T9" i="3"/>
  <c r="J10" i="3"/>
  <c r="K10" i="3"/>
  <c r="L10" i="3"/>
  <c r="M10" i="3"/>
  <c r="N10" i="3"/>
  <c r="O10" i="3"/>
  <c r="P10" i="3"/>
  <c r="Q10" i="3"/>
  <c r="R10" i="3"/>
  <c r="S10" i="3"/>
  <c r="T10" i="3"/>
  <c r="J11" i="3"/>
  <c r="K11" i="3"/>
  <c r="L11" i="3"/>
  <c r="M11" i="3"/>
  <c r="N11" i="3"/>
  <c r="O11" i="3"/>
  <c r="P11" i="3"/>
  <c r="Q11" i="3"/>
  <c r="R11" i="3"/>
  <c r="S11" i="3"/>
  <c r="T11" i="3"/>
  <c r="J12" i="3"/>
  <c r="K12" i="3"/>
  <c r="L12" i="3"/>
  <c r="M12" i="3"/>
  <c r="N12" i="3"/>
  <c r="O12" i="3"/>
  <c r="P12" i="3"/>
  <c r="Q12" i="3"/>
  <c r="R12" i="3"/>
  <c r="S12" i="3"/>
  <c r="T12" i="3"/>
  <c r="J13" i="3"/>
  <c r="K13" i="3"/>
  <c r="L13" i="3"/>
  <c r="M13" i="3"/>
  <c r="N13" i="3"/>
  <c r="O13" i="3"/>
  <c r="P13" i="3"/>
  <c r="Q13" i="3"/>
  <c r="R13" i="3"/>
  <c r="S13" i="3"/>
  <c r="T13" i="3"/>
  <c r="J14" i="3"/>
  <c r="K14" i="3"/>
  <c r="L14" i="3"/>
  <c r="M14" i="3"/>
  <c r="N14" i="3"/>
  <c r="O14" i="3"/>
  <c r="P14" i="3"/>
  <c r="Q14" i="3"/>
  <c r="R14" i="3"/>
  <c r="S14" i="3"/>
  <c r="T14" i="3"/>
  <c r="J15" i="3"/>
  <c r="K15" i="3"/>
  <c r="L15" i="3"/>
  <c r="M15" i="3"/>
  <c r="N15" i="3"/>
  <c r="O15" i="3"/>
  <c r="P15" i="3"/>
  <c r="Q15" i="3"/>
  <c r="R15" i="3"/>
  <c r="S15" i="3"/>
  <c r="T15" i="3"/>
  <c r="J16" i="3"/>
  <c r="K16" i="3"/>
  <c r="L16" i="3"/>
  <c r="M16" i="3"/>
  <c r="N16" i="3"/>
  <c r="O16" i="3"/>
  <c r="P16" i="3"/>
  <c r="Q16" i="3"/>
  <c r="R16" i="3"/>
  <c r="S16" i="3"/>
  <c r="T16" i="3"/>
  <c r="J17" i="3"/>
  <c r="K17" i="3"/>
  <c r="L17" i="3"/>
  <c r="M17" i="3"/>
  <c r="N17" i="3"/>
  <c r="O17" i="3"/>
  <c r="P17" i="3"/>
  <c r="Q17" i="3"/>
  <c r="R17" i="3"/>
  <c r="S17" i="3"/>
  <c r="T17" i="3"/>
  <c r="J18" i="3"/>
  <c r="K18" i="3"/>
  <c r="L18" i="3"/>
  <c r="M18" i="3"/>
  <c r="N18" i="3"/>
  <c r="O18" i="3"/>
  <c r="P18" i="3"/>
  <c r="Q18" i="3"/>
  <c r="R18" i="3"/>
  <c r="S18" i="3"/>
  <c r="T18" i="3"/>
  <c r="J19" i="3"/>
  <c r="K19" i="3"/>
  <c r="L19" i="3"/>
  <c r="M19" i="3"/>
  <c r="N19" i="3"/>
  <c r="O19" i="3"/>
  <c r="P19" i="3"/>
  <c r="Q19" i="3"/>
  <c r="R19" i="3"/>
  <c r="S19" i="3"/>
  <c r="T19" i="3"/>
  <c r="J20" i="3"/>
  <c r="K20" i="3"/>
  <c r="L20" i="3"/>
  <c r="M20" i="3"/>
  <c r="N20" i="3"/>
  <c r="O20" i="3"/>
  <c r="P20" i="3"/>
  <c r="Q20" i="3"/>
  <c r="R20" i="3"/>
  <c r="S20" i="3"/>
  <c r="T20" i="3"/>
  <c r="J21" i="3"/>
  <c r="K21" i="3"/>
  <c r="L21" i="3"/>
  <c r="M21" i="3"/>
  <c r="N21" i="3"/>
  <c r="O21" i="3"/>
  <c r="P21" i="3"/>
  <c r="Q21" i="3"/>
  <c r="R21" i="3"/>
  <c r="S21" i="3"/>
  <c r="T21" i="3"/>
  <c r="J22" i="3"/>
  <c r="K22" i="3"/>
  <c r="L22" i="3"/>
  <c r="M22" i="3"/>
  <c r="N22" i="3"/>
  <c r="O22" i="3"/>
  <c r="P22" i="3"/>
  <c r="Q22" i="3"/>
  <c r="R22" i="3"/>
  <c r="S22" i="3"/>
  <c r="T22" i="3"/>
  <c r="J23" i="3"/>
  <c r="K23" i="3"/>
  <c r="L23" i="3"/>
  <c r="M23" i="3"/>
  <c r="N23" i="3"/>
  <c r="O23" i="3"/>
  <c r="P23" i="3"/>
  <c r="Q23" i="3"/>
  <c r="R23" i="3"/>
  <c r="S23" i="3"/>
  <c r="T23" i="3"/>
  <c r="J24" i="3"/>
  <c r="K24" i="3"/>
  <c r="L24" i="3"/>
  <c r="M24" i="3"/>
  <c r="N24" i="3"/>
  <c r="O24" i="3"/>
  <c r="P24" i="3"/>
  <c r="Q24" i="3"/>
  <c r="R24" i="3"/>
  <c r="S24" i="3"/>
  <c r="T24" i="3"/>
  <c r="J25" i="3"/>
  <c r="K25" i="3"/>
  <c r="L25" i="3"/>
  <c r="M25" i="3"/>
  <c r="N25" i="3"/>
  <c r="O25" i="3"/>
  <c r="P25" i="3"/>
  <c r="Q25" i="3"/>
  <c r="R25" i="3"/>
  <c r="S25" i="3"/>
  <c r="T25" i="3"/>
  <c r="J26" i="3"/>
  <c r="K26" i="3"/>
  <c r="L26" i="3"/>
  <c r="M26" i="3"/>
  <c r="N26" i="3"/>
  <c r="O26" i="3"/>
  <c r="P26" i="3"/>
  <c r="Q26" i="3"/>
  <c r="R26" i="3"/>
  <c r="S26" i="3"/>
  <c r="T26" i="3"/>
  <c r="J27" i="3"/>
  <c r="K27" i="3"/>
  <c r="L27" i="3"/>
  <c r="M27" i="3"/>
  <c r="N27" i="3"/>
  <c r="O27" i="3"/>
  <c r="P27" i="3"/>
  <c r="Q27" i="3"/>
  <c r="R27" i="3"/>
  <c r="S27" i="3"/>
  <c r="T27" i="3"/>
  <c r="J28" i="3"/>
  <c r="K28" i="3"/>
  <c r="L28" i="3"/>
  <c r="M28" i="3"/>
  <c r="N28" i="3"/>
  <c r="O28" i="3"/>
  <c r="P28" i="3"/>
  <c r="Q28" i="3"/>
  <c r="R28" i="3"/>
  <c r="S28" i="3"/>
  <c r="T28" i="3"/>
  <c r="J29" i="3"/>
  <c r="K29" i="3"/>
  <c r="L29" i="3"/>
  <c r="M29" i="3"/>
  <c r="N29" i="3"/>
  <c r="O29" i="3"/>
  <c r="P29" i="3"/>
  <c r="Q29" i="3"/>
  <c r="R29" i="3"/>
  <c r="S29" i="3"/>
  <c r="T29" i="3"/>
  <c r="J30" i="3"/>
  <c r="K30" i="3"/>
  <c r="L30" i="3"/>
  <c r="M30" i="3"/>
  <c r="N30" i="3"/>
  <c r="O30" i="3"/>
  <c r="P30" i="3"/>
  <c r="Q30" i="3"/>
  <c r="R30" i="3"/>
  <c r="S30" i="3"/>
  <c r="T30" i="3"/>
  <c r="J31" i="3"/>
  <c r="K31" i="3"/>
  <c r="L31" i="3"/>
  <c r="M31" i="3"/>
  <c r="N31" i="3"/>
  <c r="O31" i="3"/>
  <c r="P31" i="3"/>
  <c r="Q31" i="3"/>
  <c r="R31" i="3"/>
  <c r="S31" i="3"/>
  <c r="T31" i="3"/>
  <c r="J32" i="3"/>
  <c r="K32" i="3"/>
  <c r="L32" i="3"/>
  <c r="M32" i="3"/>
  <c r="N32" i="3"/>
  <c r="O32" i="3"/>
  <c r="P32" i="3"/>
  <c r="Q32" i="3"/>
  <c r="R32" i="3"/>
  <c r="S32" i="3"/>
  <c r="T32" i="3"/>
  <c r="J33" i="3"/>
  <c r="K33" i="3"/>
  <c r="L33" i="3"/>
  <c r="M33" i="3"/>
  <c r="N33" i="3"/>
  <c r="O33" i="3"/>
  <c r="P33" i="3"/>
  <c r="Q33" i="3"/>
  <c r="R33" i="3"/>
  <c r="S33" i="3"/>
  <c r="T33" i="3"/>
  <c r="J34" i="3"/>
  <c r="K34" i="3"/>
  <c r="L34" i="3"/>
  <c r="M34" i="3"/>
  <c r="N34" i="3"/>
  <c r="O34" i="3"/>
  <c r="P34" i="3"/>
  <c r="Q34" i="3"/>
  <c r="R34" i="3"/>
  <c r="S34" i="3"/>
  <c r="T34" i="3"/>
  <c r="J35" i="3"/>
  <c r="K35" i="3"/>
  <c r="L35" i="3"/>
  <c r="M35" i="3"/>
  <c r="N35" i="3"/>
  <c r="O35" i="3"/>
  <c r="P35" i="3"/>
  <c r="Q35" i="3"/>
  <c r="R35" i="3"/>
  <c r="S35" i="3"/>
  <c r="T35" i="3"/>
  <c r="J36" i="3"/>
  <c r="K36" i="3"/>
  <c r="L36" i="3"/>
  <c r="M36" i="3"/>
  <c r="N36" i="3"/>
  <c r="O36" i="3"/>
  <c r="P36" i="3"/>
  <c r="Q36" i="3"/>
  <c r="R36" i="3"/>
  <c r="S36" i="3"/>
  <c r="T36" i="3"/>
  <c r="J37" i="3"/>
  <c r="K37" i="3"/>
  <c r="L37" i="3"/>
  <c r="M37" i="3"/>
  <c r="N37" i="3"/>
  <c r="O37" i="3"/>
  <c r="P37" i="3"/>
  <c r="Q37" i="3"/>
  <c r="R37" i="3"/>
  <c r="S37" i="3"/>
  <c r="T37" i="3"/>
  <c r="J38" i="3"/>
  <c r="K38" i="3"/>
  <c r="L38" i="3"/>
  <c r="M38" i="3"/>
  <c r="N38" i="3"/>
  <c r="O38" i="3"/>
  <c r="P38" i="3"/>
  <c r="Q38" i="3"/>
  <c r="R38" i="3"/>
  <c r="S38" i="3"/>
  <c r="T38" i="3"/>
  <c r="J39" i="3"/>
  <c r="K39" i="3"/>
  <c r="L39" i="3"/>
  <c r="M39" i="3"/>
  <c r="N39" i="3"/>
  <c r="O39" i="3"/>
  <c r="P39" i="3"/>
  <c r="Q39" i="3"/>
  <c r="R39" i="3"/>
  <c r="S39" i="3"/>
  <c r="T39" i="3"/>
  <c r="J40" i="3"/>
  <c r="K40" i="3"/>
  <c r="L40" i="3"/>
  <c r="M40" i="3"/>
  <c r="N40" i="3"/>
  <c r="O40" i="3"/>
  <c r="P40" i="3"/>
  <c r="Q40" i="3"/>
  <c r="R40" i="3"/>
  <c r="S40" i="3"/>
  <c r="T40" i="3"/>
  <c r="J41" i="3"/>
  <c r="K41" i="3"/>
  <c r="L41" i="3"/>
  <c r="M41" i="3"/>
  <c r="N41" i="3"/>
  <c r="O41" i="3"/>
  <c r="P41" i="3"/>
  <c r="Q41" i="3"/>
  <c r="R41" i="3"/>
  <c r="S41" i="3"/>
  <c r="T41" i="3"/>
  <c r="J42" i="3"/>
  <c r="K42" i="3"/>
  <c r="L42" i="3"/>
  <c r="M42" i="3"/>
  <c r="N42" i="3"/>
  <c r="O42" i="3"/>
  <c r="P42" i="3"/>
  <c r="Q42" i="3"/>
  <c r="R42" i="3"/>
  <c r="S42" i="3"/>
  <c r="T42" i="3"/>
  <c r="J43" i="3"/>
  <c r="K43" i="3"/>
  <c r="L43" i="3"/>
  <c r="M43" i="3"/>
  <c r="N43" i="3"/>
  <c r="O43" i="3"/>
  <c r="P43" i="3"/>
  <c r="Q43" i="3"/>
  <c r="R43" i="3"/>
  <c r="S43" i="3"/>
  <c r="T43" i="3"/>
  <c r="J44" i="3"/>
  <c r="K44" i="3"/>
  <c r="L44" i="3"/>
  <c r="M44" i="3"/>
  <c r="N44" i="3"/>
  <c r="O44" i="3"/>
  <c r="P44" i="3"/>
  <c r="Q44" i="3"/>
  <c r="R44" i="3"/>
  <c r="S44" i="3"/>
  <c r="T44" i="3"/>
  <c r="J45" i="3"/>
  <c r="K45" i="3"/>
  <c r="L45" i="3"/>
  <c r="M45" i="3"/>
  <c r="N45" i="3"/>
  <c r="O45" i="3"/>
  <c r="P45" i="3"/>
  <c r="Q45" i="3"/>
  <c r="R45" i="3"/>
  <c r="S45" i="3"/>
  <c r="T45" i="3"/>
  <c r="J46" i="3"/>
  <c r="K46" i="3"/>
  <c r="L46" i="3"/>
  <c r="M46" i="3"/>
  <c r="N46" i="3"/>
  <c r="O46" i="3"/>
  <c r="P46" i="3"/>
  <c r="Q46" i="3"/>
  <c r="R46" i="3"/>
  <c r="S46" i="3"/>
  <c r="T46" i="3"/>
  <c r="J47" i="3"/>
  <c r="K47" i="3"/>
  <c r="L47" i="3"/>
  <c r="M47" i="3"/>
  <c r="N47" i="3"/>
  <c r="O47" i="3"/>
  <c r="P47" i="3"/>
  <c r="Q47" i="3"/>
  <c r="R47" i="3"/>
  <c r="S47" i="3"/>
  <c r="T47" i="3"/>
  <c r="J48" i="3"/>
  <c r="K48" i="3"/>
  <c r="L48" i="3"/>
  <c r="M48" i="3"/>
  <c r="N48" i="3"/>
  <c r="O48" i="3"/>
  <c r="P48" i="3"/>
  <c r="Q48" i="3"/>
  <c r="R48" i="3"/>
  <c r="S48" i="3"/>
  <c r="T48" i="3"/>
  <c r="J49" i="3"/>
  <c r="K49" i="3"/>
  <c r="L49" i="3"/>
  <c r="M49" i="3"/>
  <c r="N49" i="3"/>
  <c r="O49" i="3"/>
  <c r="P49" i="3"/>
  <c r="Q49" i="3"/>
  <c r="R49" i="3"/>
  <c r="S49" i="3"/>
  <c r="T49" i="3"/>
  <c r="J50" i="3"/>
  <c r="K50" i="3"/>
  <c r="L50" i="3"/>
  <c r="M50" i="3"/>
  <c r="N50" i="3"/>
  <c r="O50" i="3"/>
  <c r="P50" i="3"/>
  <c r="Q50" i="3"/>
  <c r="R50" i="3"/>
  <c r="S50" i="3"/>
  <c r="T50" i="3"/>
  <c r="J51" i="3"/>
  <c r="K51" i="3"/>
  <c r="L51" i="3"/>
  <c r="M51" i="3"/>
  <c r="N51" i="3"/>
  <c r="O51" i="3"/>
  <c r="P51" i="3"/>
  <c r="Q51" i="3"/>
  <c r="R51" i="3"/>
  <c r="S51" i="3"/>
  <c r="T51" i="3"/>
  <c r="J52" i="3"/>
  <c r="K52" i="3"/>
  <c r="L52" i="3"/>
  <c r="M52" i="3"/>
  <c r="N52" i="3"/>
  <c r="O52" i="3"/>
  <c r="P52" i="3"/>
  <c r="Q52" i="3"/>
  <c r="R52" i="3"/>
  <c r="S52" i="3"/>
  <c r="T52" i="3"/>
  <c r="J53" i="3"/>
  <c r="K53" i="3"/>
  <c r="L53" i="3"/>
  <c r="M53" i="3"/>
  <c r="N53" i="3"/>
  <c r="O53" i="3"/>
  <c r="P53" i="3"/>
  <c r="Q53" i="3"/>
  <c r="R53" i="3"/>
  <c r="S53" i="3"/>
  <c r="T53" i="3"/>
  <c r="J54" i="3"/>
  <c r="K54" i="3"/>
  <c r="L54" i="3"/>
  <c r="M54" i="3"/>
  <c r="N54" i="3"/>
  <c r="O54" i="3"/>
  <c r="P54" i="3"/>
  <c r="Q54" i="3"/>
  <c r="R54" i="3"/>
  <c r="S54" i="3"/>
  <c r="T54" i="3"/>
  <c r="J55" i="3"/>
  <c r="K55" i="3"/>
  <c r="L55" i="3"/>
  <c r="M55" i="3"/>
  <c r="N55" i="3"/>
  <c r="O55" i="3"/>
  <c r="P55" i="3"/>
  <c r="Q55" i="3"/>
  <c r="R55" i="3"/>
  <c r="S55" i="3"/>
  <c r="T55" i="3"/>
  <c r="J56" i="3"/>
  <c r="K56" i="3"/>
  <c r="L56" i="3"/>
  <c r="M56" i="3"/>
  <c r="N56" i="3"/>
  <c r="O56" i="3"/>
  <c r="P56" i="3"/>
  <c r="Q56" i="3"/>
  <c r="R56" i="3"/>
  <c r="S56" i="3"/>
  <c r="T56" i="3"/>
  <c r="J57" i="3"/>
  <c r="K57" i="3"/>
  <c r="L57" i="3"/>
  <c r="M57" i="3"/>
  <c r="N57" i="3"/>
  <c r="O57" i="3"/>
  <c r="P57" i="3"/>
  <c r="Q57" i="3"/>
  <c r="R57" i="3"/>
  <c r="S57" i="3"/>
  <c r="T57" i="3"/>
  <c r="J58" i="3"/>
  <c r="K58" i="3"/>
  <c r="L58" i="3"/>
  <c r="M58" i="3"/>
  <c r="N58" i="3"/>
  <c r="O58" i="3"/>
  <c r="P58" i="3"/>
  <c r="Q58" i="3"/>
  <c r="R58" i="3"/>
  <c r="S58" i="3"/>
  <c r="T58" i="3"/>
  <c r="J59" i="3"/>
  <c r="K59" i="3"/>
  <c r="L59" i="3"/>
  <c r="M59" i="3"/>
  <c r="N59" i="3"/>
  <c r="O59" i="3"/>
  <c r="P59" i="3"/>
  <c r="Q59" i="3"/>
  <c r="R59" i="3"/>
  <c r="S59" i="3"/>
  <c r="T59" i="3"/>
  <c r="J60" i="3"/>
  <c r="K60" i="3"/>
  <c r="L60" i="3"/>
  <c r="M60" i="3"/>
  <c r="N60" i="3"/>
  <c r="O60" i="3"/>
  <c r="P60" i="3"/>
  <c r="Q60" i="3"/>
  <c r="R60" i="3"/>
  <c r="S60" i="3"/>
  <c r="T60" i="3"/>
  <c r="J61" i="3"/>
  <c r="K61" i="3"/>
  <c r="L61" i="3"/>
  <c r="M61" i="3"/>
  <c r="N61" i="3"/>
  <c r="O61" i="3"/>
  <c r="P61" i="3"/>
  <c r="Q61" i="3"/>
  <c r="R61" i="3"/>
  <c r="S61" i="3"/>
  <c r="T61" i="3"/>
  <c r="J62" i="3"/>
  <c r="K62" i="3"/>
  <c r="L62" i="3"/>
  <c r="M62" i="3"/>
  <c r="N62" i="3"/>
  <c r="O62" i="3"/>
  <c r="P62" i="3"/>
  <c r="Q62" i="3"/>
  <c r="R62" i="3"/>
  <c r="S62" i="3"/>
  <c r="T62" i="3"/>
  <c r="J63" i="3"/>
  <c r="K63" i="3"/>
  <c r="L63" i="3"/>
  <c r="M63" i="3"/>
  <c r="N63" i="3"/>
  <c r="O63" i="3"/>
  <c r="P63" i="3"/>
  <c r="Q63" i="3"/>
  <c r="R63" i="3"/>
  <c r="S63" i="3"/>
  <c r="T63" i="3"/>
  <c r="J64" i="3"/>
  <c r="K64" i="3"/>
  <c r="L64" i="3"/>
  <c r="M64" i="3"/>
  <c r="N64" i="3"/>
  <c r="O64" i="3"/>
  <c r="P64" i="3"/>
  <c r="Q64" i="3"/>
  <c r="R64" i="3"/>
  <c r="S64" i="3"/>
  <c r="T64" i="3"/>
  <c r="J65" i="3"/>
  <c r="K65" i="3"/>
  <c r="L65" i="3"/>
  <c r="M65" i="3"/>
  <c r="N65" i="3"/>
  <c r="O65" i="3"/>
  <c r="P65" i="3"/>
  <c r="Q65" i="3"/>
  <c r="R65" i="3"/>
  <c r="S65" i="3"/>
  <c r="T65" i="3"/>
  <c r="J66" i="3"/>
  <c r="K66" i="3"/>
  <c r="L66" i="3"/>
  <c r="M66" i="3"/>
  <c r="N66" i="3"/>
  <c r="O66" i="3"/>
  <c r="P66" i="3"/>
  <c r="Q66" i="3"/>
  <c r="R66" i="3"/>
  <c r="S66" i="3"/>
  <c r="T66" i="3"/>
  <c r="J67" i="3"/>
  <c r="K67" i="3"/>
  <c r="L67" i="3"/>
  <c r="M67" i="3"/>
  <c r="N67" i="3"/>
  <c r="O67" i="3"/>
  <c r="P67" i="3"/>
  <c r="Q67" i="3"/>
  <c r="R67" i="3"/>
  <c r="S67" i="3"/>
  <c r="T67" i="3"/>
  <c r="J68" i="3"/>
  <c r="K68" i="3"/>
  <c r="L68" i="3"/>
  <c r="M68" i="3"/>
  <c r="N68" i="3"/>
  <c r="O68" i="3"/>
  <c r="P68" i="3"/>
  <c r="Q68" i="3"/>
  <c r="R68" i="3"/>
  <c r="S68" i="3"/>
  <c r="T68" i="3"/>
  <c r="J69" i="3"/>
  <c r="K69" i="3"/>
  <c r="L69" i="3"/>
  <c r="M69" i="3"/>
  <c r="N69" i="3"/>
  <c r="O69" i="3"/>
  <c r="P69" i="3"/>
  <c r="Q69" i="3"/>
  <c r="R69" i="3"/>
  <c r="S69" i="3"/>
  <c r="T69" i="3"/>
  <c r="J70" i="3"/>
  <c r="K70" i="3"/>
  <c r="L70" i="3"/>
  <c r="M70" i="3"/>
  <c r="N70" i="3"/>
  <c r="O70" i="3"/>
  <c r="P70" i="3"/>
  <c r="Q70" i="3"/>
  <c r="R70" i="3"/>
  <c r="S70" i="3"/>
  <c r="T70" i="3"/>
  <c r="J71" i="3"/>
  <c r="K71" i="3"/>
  <c r="L71" i="3"/>
  <c r="M71" i="3"/>
  <c r="N71" i="3"/>
  <c r="O71" i="3"/>
  <c r="P71" i="3"/>
  <c r="Q71" i="3"/>
  <c r="R71" i="3"/>
  <c r="S71" i="3"/>
  <c r="T71" i="3"/>
  <c r="J72" i="3"/>
  <c r="K72" i="3"/>
  <c r="L72" i="3"/>
  <c r="M72" i="3"/>
  <c r="N72" i="3"/>
  <c r="O72" i="3"/>
  <c r="P72" i="3"/>
  <c r="Q72" i="3"/>
  <c r="R72" i="3"/>
  <c r="S72" i="3"/>
  <c r="T72" i="3"/>
  <c r="J73" i="3"/>
  <c r="K73" i="3"/>
  <c r="L73" i="3"/>
  <c r="M73" i="3"/>
  <c r="N73" i="3"/>
  <c r="O73" i="3"/>
  <c r="P73" i="3"/>
  <c r="Q73" i="3"/>
  <c r="R73" i="3"/>
  <c r="S73" i="3"/>
  <c r="T73" i="3"/>
  <c r="J74" i="3"/>
  <c r="K74" i="3"/>
  <c r="L74" i="3"/>
  <c r="M74" i="3"/>
  <c r="N74" i="3"/>
  <c r="O74" i="3"/>
  <c r="P74" i="3"/>
  <c r="Q74" i="3"/>
  <c r="R74" i="3"/>
  <c r="S74" i="3"/>
  <c r="T74" i="3"/>
  <c r="J75" i="3"/>
  <c r="K75" i="3"/>
  <c r="L75" i="3"/>
  <c r="M75" i="3"/>
  <c r="N75" i="3"/>
  <c r="O75" i="3"/>
  <c r="P75" i="3"/>
  <c r="Q75" i="3"/>
  <c r="R75" i="3"/>
  <c r="S75" i="3"/>
  <c r="T75" i="3"/>
  <c r="J76" i="3"/>
  <c r="K76" i="3"/>
  <c r="L76" i="3"/>
  <c r="M76" i="3"/>
  <c r="N76" i="3"/>
  <c r="O76" i="3"/>
  <c r="P76" i="3"/>
  <c r="Q76" i="3"/>
  <c r="R76" i="3"/>
  <c r="S76" i="3"/>
  <c r="T76" i="3"/>
  <c r="J77" i="3"/>
  <c r="K77" i="3"/>
  <c r="L77" i="3"/>
  <c r="M77" i="3"/>
  <c r="N77" i="3"/>
  <c r="O77" i="3"/>
  <c r="P77" i="3"/>
  <c r="Q77" i="3"/>
  <c r="R77" i="3"/>
  <c r="S77" i="3"/>
  <c r="T77" i="3"/>
  <c r="J78" i="3"/>
  <c r="K78" i="3"/>
  <c r="L78" i="3"/>
  <c r="M78" i="3"/>
  <c r="N78" i="3"/>
  <c r="O78" i="3"/>
  <c r="P78" i="3"/>
  <c r="Q78" i="3"/>
  <c r="R78" i="3"/>
  <c r="S78" i="3"/>
  <c r="T78" i="3"/>
  <c r="J79" i="3"/>
  <c r="K79" i="3"/>
  <c r="L79" i="3"/>
  <c r="M79" i="3"/>
  <c r="N79" i="3"/>
  <c r="O79" i="3"/>
  <c r="P79" i="3"/>
  <c r="Q79" i="3"/>
  <c r="R79" i="3"/>
  <c r="S79" i="3"/>
  <c r="T79" i="3"/>
  <c r="J80" i="3"/>
  <c r="K80" i="3"/>
  <c r="L80" i="3"/>
  <c r="M80" i="3"/>
  <c r="N80" i="3"/>
  <c r="O80" i="3"/>
  <c r="P80" i="3"/>
  <c r="Q80" i="3"/>
  <c r="R80" i="3"/>
  <c r="S80" i="3"/>
  <c r="T80" i="3"/>
  <c r="J81" i="3"/>
  <c r="K81" i="3"/>
  <c r="L81" i="3"/>
  <c r="M81" i="3"/>
  <c r="N81" i="3"/>
  <c r="O81" i="3"/>
  <c r="P81" i="3"/>
  <c r="Q81" i="3"/>
  <c r="R81" i="3"/>
  <c r="S81" i="3"/>
  <c r="T81" i="3"/>
  <c r="J82" i="3"/>
  <c r="K82" i="3"/>
  <c r="L82" i="3"/>
  <c r="M82" i="3"/>
  <c r="N82" i="3"/>
  <c r="O82" i="3"/>
  <c r="P82" i="3"/>
  <c r="Q82" i="3"/>
  <c r="R82" i="3"/>
  <c r="S82" i="3"/>
  <c r="T82" i="3"/>
  <c r="J83" i="3"/>
  <c r="K83" i="3"/>
  <c r="L83" i="3"/>
  <c r="M83" i="3"/>
  <c r="N83" i="3"/>
  <c r="O83" i="3"/>
  <c r="P83" i="3"/>
  <c r="Q83" i="3"/>
  <c r="R83" i="3"/>
  <c r="S83" i="3"/>
  <c r="T83" i="3"/>
  <c r="J84" i="3"/>
  <c r="K84" i="3"/>
  <c r="L84" i="3"/>
  <c r="M84" i="3"/>
  <c r="N84" i="3"/>
  <c r="O84" i="3"/>
  <c r="P84" i="3"/>
  <c r="Q84" i="3"/>
  <c r="R84" i="3"/>
  <c r="S84" i="3"/>
  <c r="T84" i="3"/>
  <c r="J85" i="3"/>
  <c r="K85" i="3"/>
  <c r="L85" i="3"/>
  <c r="M85" i="3"/>
  <c r="N85" i="3"/>
  <c r="O85" i="3"/>
  <c r="P85" i="3"/>
  <c r="Q85" i="3"/>
  <c r="R85" i="3"/>
  <c r="S85" i="3"/>
  <c r="T85" i="3"/>
  <c r="J86" i="3"/>
  <c r="K86" i="3"/>
  <c r="L86" i="3"/>
  <c r="M86" i="3"/>
  <c r="N86" i="3"/>
  <c r="O86" i="3"/>
  <c r="P86" i="3"/>
  <c r="Q86" i="3"/>
  <c r="R86" i="3"/>
  <c r="S86" i="3"/>
  <c r="T86" i="3"/>
  <c r="J87" i="3"/>
  <c r="K87" i="3"/>
  <c r="L87" i="3"/>
  <c r="M87" i="3"/>
  <c r="N87" i="3"/>
  <c r="O87" i="3"/>
  <c r="P87" i="3"/>
  <c r="Q87" i="3"/>
  <c r="R87" i="3"/>
  <c r="S87" i="3"/>
  <c r="T87" i="3"/>
  <c r="J88" i="3"/>
  <c r="K88" i="3"/>
  <c r="L88" i="3"/>
  <c r="M88" i="3"/>
  <c r="N88" i="3"/>
  <c r="O88" i="3"/>
  <c r="P88" i="3"/>
  <c r="Q88" i="3"/>
  <c r="R88" i="3"/>
  <c r="S88" i="3"/>
  <c r="T88" i="3"/>
  <c r="J89" i="3"/>
  <c r="K89" i="3"/>
  <c r="L89" i="3"/>
  <c r="M89" i="3"/>
  <c r="N89" i="3"/>
  <c r="O89" i="3"/>
  <c r="P89" i="3"/>
  <c r="Q89" i="3"/>
  <c r="R89" i="3"/>
  <c r="S89" i="3"/>
  <c r="T89" i="3"/>
  <c r="J90" i="3"/>
  <c r="K90" i="3"/>
  <c r="L90" i="3"/>
  <c r="M90" i="3"/>
  <c r="N90" i="3"/>
  <c r="O90" i="3"/>
  <c r="P90" i="3"/>
  <c r="Q90" i="3"/>
  <c r="R90" i="3"/>
  <c r="S90" i="3"/>
  <c r="T90" i="3"/>
  <c r="J91" i="3"/>
  <c r="K91" i="3"/>
  <c r="L91" i="3"/>
  <c r="M91" i="3"/>
  <c r="N91" i="3"/>
  <c r="O91" i="3"/>
  <c r="P91" i="3"/>
  <c r="Q91" i="3"/>
  <c r="R91" i="3"/>
  <c r="S91" i="3"/>
  <c r="T91" i="3"/>
  <c r="J92" i="3"/>
  <c r="K92" i="3"/>
  <c r="L92" i="3"/>
  <c r="M92" i="3"/>
  <c r="N92" i="3"/>
  <c r="O92" i="3"/>
  <c r="P92" i="3"/>
  <c r="Q92" i="3"/>
  <c r="R92" i="3"/>
  <c r="S92" i="3"/>
  <c r="T92" i="3"/>
  <c r="J93" i="3"/>
  <c r="K93" i="3"/>
  <c r="L93" i="3"/>
  <c r="M93" i="3"/>
  <c r="N93" i="3"/>
  <c r="O93" i="3"/>
  <c r="P93" i="3"/>
  <c r="Q93" i="3"/>
  <c r="R93" i="3"/>
  <c r="S93" i="3"/>
  <c r="T93" i="3"/>
  <c r="J94" i="3"/>
  <c r="K94" i="3"/>
  <c r="L94" i="3"/>
  <c r="M94" i="3"/>
  <c r="N94" i="3"/>
  <c r="O94" i="3"/>
  <c r="P94" i="3"/>
  <c r="Q94" i="3"/>
  <c r="R94" i="3"/>
  <c r="S94" i="3"/>
  <c r="T94" i="3"/>
  <c r="J95" i="3"/>
  <c r="K95" i="3"/>
  <c r="L95" i="3"/>
  <c r="M95" i="3"/>
  <c r="N95" i="3"/>
  <c r="O95" i="3"/>
  <c r="P95" i="3"/>
  <c r="Q95" i="3"/>
  <c r="R95" i="3"/>
  <c r="S95" i="3"/>
  <c r="T95" i="3"/>
  <c r="J96" i="3"/>
  <c r="K96" i="3"/>
  <c r="L96" i="3"/>
  <c r="M96" i="3"/>
  <c r="N96" i="3"/>
  <c r="O96" i="3"/>
  <c r="P96" i="3"/>
  <c r="Q96" i="3"/>
  <c r="R96" i="3"/>
  <c r="S96" i="3"/>
  <c r="T96" i="3"/>
  <c r="J97" i="3"/>
  <c r="K97" i="3"/>
  <c r="L97" i="3"/>
  <c r="M97" i="3"/>
  <c r="N97" i="3"/>
  <c r="O97" i="3"/>
  <c r="P97" i="3"/>
  <c r="Q97" i="3"/>
  <c r="R97" i="3"/>
  <c r="S97" i="3"/>
  <c r="T97" i="3"/>
  <c r="J98" i="3"/>
  <c r="K98" i="3"/>
  <c r="L98" i="3"/>
  <c r="M98" i="3"/>
  <c r="N98" i="3"/>
  <c r="O98" i="3"/>
  <c r="P98" i="3"/>
  <c r="Q98" i="3"/>
  <c r="R98" i="3"/>
  <c r="S98" i="3"/>
  <c r="T98" i="3"/>
  <c r="J99" i="3"/>
  <c r="K99" i="3"/>
  <c r="L99" i="3"/>
  <c r="M99" i="3"/>
  <c r="N99" i="3"/>
  <c r="O99" i="3"/>
  <c r="P99" i="3"/>
  <c r="Q99" i="3"/>
  <c r="R99" i="3"/>
  <c r="S99" i="3"/>
  <c r="T99" i="3"/>
  <c r="J100" i="3"/>
  <c r="K100" i="3"/>
  <c r="L100" i="3"/>
  <c r="M100" i="3"/>
  <c r="N100" i="3"/>
  <c r="O100" i="3"/>
  <c r="P100" i="3"/>
  <c r="Q100" i="3"/>
  <c r="R100" i="3"/>
  <c r="S100" i="3"/>
  <c r="T100" i="3"/>
  <c r="J101" i="3"/>
  <c r="K101" i="3"/>
  <c r="L101" i="3"/>
  <c r="M101" i="3"/>
  <c r="N101" i="3"/>
  <c r="O101" i="3"/>
  <c r="P101" i="3"/>
  <c r="Q101" i="3"/>
  <c r="R101" i="3"/>
  <c r="S101" i="3"/>
  <c r="T101" i="3"/>
  <c r="J102" i="3"/>
  <c r="K102" i="3"/>
  <c r="L102" i="3"/>
  <c r="M102" i="3"/>
  <c r="N102" i="3"/>
  <c r="O102" i="3"/>
  <c r="P102" i="3"/>
  <c r="Q102" i="3"/>
  <c r="R102" i="3"/>
  <c r="S102" i="3"/>
  <c r="T102" i="3"/>
  <c r="J103" i="3"/>
  <c r="K103" i="3"/>
  <c r="L103" i="3"/>
  <c r="M103" i="3"/>
  <c r="N103" i="3"/>
  <c r="O103" i="3"/>
  <c r="P103" i="3"/>
  <c r="Q103" i="3"/>
  <c r="R103" i="3"/>
  <c r="S103" i="3"/>
  <c r="T103" i="3"/>
  <c r="J104" i="3"/>
  <c r="K104" i="3"/>
  <c r="L104" i="3"/>
  <c r="M104" i="3"/>
  <c r="N104" i="3"/>
  <c r="O104" i="3"/>
  <c r="P104" i="3"/>
  <c r="Q104" i="3"/>
  <c r="R104" i="3"/>
  <c r="S104" i="3"/>
  <c r="T104" i="3"/>
  <c r="J105" i="3"/>
  <c r="K105" i="3"/>
  <c r="L105" i="3"/>
  <c r="M105" i="3"/>
  <c r="N105" i="3"/>
  <c r="O105" i="3"/>
  <c r="P105" i="3"/>
  <c r="Q105" i="3"/>
  <c r="R105" i="3"/>
  <c r="S105" i="3"/>
  <c r="T105" i="3"/>
  <c r="J106" i="3"/>
  <c r="K106" i="3"/>
  <c r="L106" i="3"/>
  <c r="M106" i="3"/>
  <c r="N106" i="3"/>
  <c r="O106" i="3"/>
  <c r="P106" i="3"/>
  <c r="Q106" i="3"/>
  <c r="R106" i="3"/>
  <c r="S106" i="3"/>
  <c r="T106" i="3"/>
  <c r="J107" i="3"/>
  <c r="K107" i="3"/>
  <c r="L107" i="3"/>
  <c r="M107" i="3"/>
  <c r="N107" i="3"/>
  <c r="O107" i="3"/>
  <c r="P107" i="3"/>
  <c r="Q107" i="3"/>
  <c r="R107" i="3"/>
  <c r="S107" i="3"/>
  <c r="T107" i="3"/>
  <c r="J108" i="3"/>
  <c r="K108" i="3"/>
  <c r="L108" i="3"/>
  <c r="M108" i="3"/>
  <c r="N108" i="3"/>
  <c r="O108" i="3"/>
  <c r="P108" i="3"/>
  <c r="Q108" i="3"/>
  <c r="R108" i="3"/>
  <c r="S108" i="3"/>
  <c r="T108" i="3"/>
  <c r="J109" i="3"/>
  <c r="K109" i="3"/>
  <c r="L109" i="3"/>
  <c r="M109" i="3"/>
  <c r="N109" i="3"/>
  <c r="O109" i="3"/>
  <c r="P109" i="3"/>
  <c r="Q109" i="3"/>
  <c r="R109" i="3"/>
  <c r="S109" i="3"/>
  <c r="T109" i="3"/>
  <c r="J110" i="3"/>
  <c r="K110" i="3"/>
  <c r="L110" i="3"/>
  <c r="M110" i="3"/>
  <c r="N110" i="3"/>
  <c r="O110" i="3"/>
  <c r="P110" i="3"/>
  <c r="Q110" i="3"/>
  <c r="R110" i="3"/>
  <c r="S110" i="3"/>
  <c r="T110" i="3"/>
  <c r="J111" i="3"/>
  <c r="K111" i="3"/>
  <c r="L111" i="3"/>
  <c r="M111" i="3"/>
  <c r="N111" i="3"/>
  <c r="O111" i="3"/>
  <c r="P111" i="3"/>
  <c r="Q111" i="3"/>
  <c r="R111" i="3"/>
  <c r="S111" i="3"/>
  <c r="T111" i="3"/>
  <c r="J112" i="3"/>
  <c r="K112" i="3"/>
  <c r="L112" i="3"/>
  <c r="M112" i="3"/>
  <c r="N112" i="3"/>
  <c r="O112" i="3"/>
  <c r="P112" i="3"/>
  <c r="Q112" i="3"/>
  <c r="R112" i="3"/>
  <c r="S112" i="3"/>
  <c r="T112" i="3"/>
  <c r="J113" i="3"/>
  <c r="K113" i="3"/>
  <c r="L113" i="3"/>
  <c r="M113" i="3"/>
  <c r="N113" i="3"/>
  <c r="O113" i="3"/>
  <c r="P113" i="3"/>
  <c r="Q113" i="3"/>
  <c r="R113" i="3"/>
  <c r="S113" i="3"/>
  <c r="T113" i="3"/>
  <c r="J114" i="3"/>
  <c r="K114" i="3"/>
  <c r="L114" i="3"/>
  <c r="M114" i="3"/>
  <c r="N114" i="3"/>
  <c r="O114" i="3"/>
  <c r="P114" i="3"/>
  <c r="Q114" i="3"/>
  <c r="R114" i="3"/>
  <c r="S114" i="3"/>
  <c r="T114" i="3"/>
  <c r="J115" i="3"/>
  <c r="K115" i="3"/>
  <c r="L115" i="3"/>
  <c r="M115" i="3"/>
  <c r="N115" i="3"/>
  <c r="O115" i="3"/>
  <c r="P115" i="3"/>
  <c r="Q115" i="3"/>
  <c r="R115" i="3"/>
  <c r="S115" i="3"/>
  <c r="T115" i="3"/>
  <c r="J116" i="3"/>
  <c r="K116" i="3"/>
  <c r="L116" i="3"/>
  <c r="M116" i="3"/>
  <c r="N116" i="3"/>
  <c r="O116" i="3"/>
  <c r="P116" i="3"/>
  <c r="Q116" i="3"/>
  <c r="R116" i="3"/>
  <c r="S116" i="3"/>
  <c r="T116" i="3"/>
  <c r="J117" i="3"/>
  <c r="K117" i="3"/>
  <c r="L117" i="3"/>
  <c r="M117" i="3"/>
  <c r="N117" i="3"/>
  <c r="O117" i="3"/>
  <c r="P117" i="3"/>
  <c r="Q117" i="3"/>
  <c r="R117" i="3"/>
  <c r="S117" i="3"/>
  <c r="T117" i="3"/>
  <c r="J118" i="3"/>
  <c r="K118" i="3"/>
  <c r="L118" i="3"/>
  <c r="M118" i="3"/>
  <c r="N118" i="3"/>
  <c r="O118" i="3"/>
  <c r="P118" i="3"/>
  <c r="Q118" i="3"/>
  <c r="R118" i="3"/>
  <c r="S118" i="3"/>
  <c r="T118" i="3"/>
  <c r="J119" i="3"/>
  <c r="K119" i="3"/>
  <c r="L119" i="3"/>
  <c r="M119" i="3"/>
  <c r="N119" i="3"/>
  <c r="O119" i="3"/>
  <c r="P119" i="3"/>
  <c r="Q119" i="3"/>
  <c r="R119" i="3"/>
  <c r="S119" i="3"/>
  <c r="T119" i="3"/>
  <c r="J120" i="3"/>
  <c r="K120" i="3"/>
  <c r="L120" i="3"/>
  <c r="M120" i="3"/>
  <c r="N120" i="3"/>
  <c r="O120" i="3"/>
  <c r="P120" i="3"/>
  <c r="Q120" i="3"/>
  <c r="R120" i="3"/>
  <c r="S120" i="3"/>
  <c r="T120" i="3"/>
  <c r="J121" i="3"/>
  <c r="K121" i="3"/>
  <c r="L121" i="3"/>
  <c r="M121" i="3"/>
  <c r="N121" i="3"/>
  <c r="O121" i="3"/>
  <c r="P121" i="3"/>
  <c r="Q121" i="3"/>
  <c r="R121" i="3"/>
  <c r="S121" i="3"/>
  <c r="T121" i="3"/>
  <c r="J122" i="3"/>
  <c r="K122" i="3"/>
  <c r="L122" i="3"/>
  <c r="M122" i="3"/>
  <c r="N122" i="3"/>
  <c r="O122" i="3"/>
  <c r="P122" i="3"/>
  <c r="Q122" i="3"/>
  <c r="R122" i="3"/>
  <c r="S122" i="3"/>
  <c r="T122" i="3"/>
  <c r="J123" i="3"/>
  <c r="K123" i="3"/>
  <c r="L123" i="3"/>
  <c r="M123" i="3"/>
  <c r="N123" i="3"/>
  <c r="O123" i="3"/>
  <c r="P123" i="3"/>
  <c r="Q123" i="3"/>
  <c r="R123" i="3"/>
  <c r="S123" i="3"/>
  <c r="T123" i="3"/>
  <c r="J124" i="3"/>
  <c r="K124" i="3"/>
  <c r="L124" i="3"/>
  <c r="M124" i="3"/>
  <c r="N124" i="3"/>
  <c r="O124" i="3"/>
  <c r="P124" i="3"/>
  <c r="Q124" i="3"/>
  <c r="R124" i="3"/>
  <c r="S124" i="3"/>
  <c r="T124" i="3"/>
  <c r="J125" i="3"/>
  <c r="K125" i="3"/>
  <c r="L125" i="3"/>
  <c r="M125" i="3"/>
  <c r="N125" i="3"/>
  <c r="O125" i="3"/>
  <c r="P125" i="3"/>
  <c r="Q125" i="3"/>
  <c r="R125" i="3"/>
  <c r="S125" i="3"/>
  <c r="T125" i="3"/>
  <c r="J126" i="3"/>
  <c r="K126" i="3"/>
  <c r="L126" i="3"/>
  <c r="M126" i="3"/>
  <c r="N126" i="3"/>
  <c r="O126" i="3"/>
  <c r="P126" i="3"/>
  <c r="Q126" i="3"/>
  <c r="R126" i="3"/>
  <c r="S126" i="3"/>
  <c r="T126" i="3"/>
  <c r="J127" i="3"/>
  <c r="K127" i="3"/>
  <c r="L127" i="3"/>
  <c r="M127" i="3"/>
  <c r="N127" i="3"/>
  <c r="O127" i="3"/>
  <c r="P127" i="3"/>
  <c r="Q127" i="3"/>
  <c r="R127" i="3"/>
  <c r="S127" i="3"/>
  <c r="T127" i="3"/>
  <c r="J128" i="3"/>
  <c r="K128" i="3"/>
  <c r="L128" i="3"/>
  <c r="M128" i="3"/>
  <c r="N128" i="3"/>
  <c r="O128" i="3"/>
  <c r="P128" i="3"/>
  <c r="Q128" i="3"/>
  <c r="R128" i="3"/>
  <c r="S128" i="3"/>
  <c r="T128" i="3"/>
  <c r="J129" i="3"/>
  <c r="K129" i="3"/>
  <c r="L129" i="3"/>
  <c r="M129" i="3"/>
  <c r="N129" i="3"/>
  <c r="O129" i="3"/>
  <c r="P129" i="3"/>
  <c r="Q129" i="3"/>
  <c r="R129" i="3"/>
  <c r="S129" i="3"/>
  <c r="T129" i="3"/>
  <c r="J130" i="3"/>
  <c r="K130" i="3"/>
  <c r="L130" i="3"/>
  <c r="M130" i="3"/>
  <c r="N130" i="3"/>
  <c r="O130" i="3"/>
  <c r="P130" i="3"/>
  <c r="Q130" i="3"/>
  <c r="R130" i="3"/>
  <c r="S130" i="3"/>
  <c r="T130" i="3"/>
  <c r="J131" i="3"/>
  <c r="K131" i="3"/>
  <c r="L131" i="3"/>
  <c r="M131" i="3"/>
  <c r="N131" i="3"/>
  <c r="O131" i="3"/>
  <c r="P131" i="3"/>
  <c r="Q131" i="3"/>
  <c r="R131" i="3"/>
  <c r="S131" i="3"/>
  <c r="T131" i="3"/>
  <c r="J132" i="3"/>
  <c r="K132" i="3"/>
  <c r="L132" i="3"/>
  <c r="M132" i="3"/>
  <c r="N132" i="3"/>
  <c r="O132" i="3"/>
  <c r="P132" i="3"/>
  <c r="Q132" i="3"/>
  <c r="R132" i="3"/>
  <c r="S132" i="3"/>
  <c r="T132" i="3"/>
  <c r="J133" i="3"/>
  <c r="K133" i="3"/>
  <c r="L133" i="3"/>
  <c r="M133" i="3"/>
  <c r="N133" i="3"/>
  <c r="O133" i="3"/>
  <c r="P133" i="3"/>
  <c r="Q133" i="3"/>
  <c r="R133" i="3"/>
  <c r="S133" i="3"/>
  <c r="T133" i="3"/>
  <c r="J134" i="3"/>
  <c r="K134" i="3"/>
  <c r="L134" i="3"/>
  <c r="M134" i="3"/>
  <c r="N134" i="3"/>
  <c r="O134" i="3"/>
  <c r="P134" i="3"/>
  <c r="Q134" i="3"/>
  <c r="R134" i="3"/>
  <c r="S134" i="3"/>
  <c r="T134" i="3"/>
  <c r="J135" i="3"/>
  <c r="K135" i="3"/>
  <c r="L135" i="3"/>
  <c r="M135" i="3"/>
  <c r="N135" i="3"/>
  <c r="O135" i="3"/>
  <c r="P135" i="3"/>
  <c r="Q135" i="3"/>
  <c r="R135" i="3"/>
  <c r="S135" i="3"/>
  <c r="T135" i="3"/>
  <c r="J136" i="3"/>
  <c r="K136" i="3"/>
  <c r="L136" i="3"/>
  <c r="M136" i="3"/>
  <c r="N136" i="3"/>
  <c r="O136" i="3"/>
  <c r="P136" i="3"/>
  <c r="Q136" i="3"/>
  <c r="R136" i="3"/>
  <c r="S136" i="3"/>
  <c r="T136" i="3"/>
  <c r="J137" i="3"/>
  <c r="K137" i="3"/>
  <c r="L137" i="3"/>
  <c r="M137" i="3"/>
  <c r="N137" i="3"/>
  <c r="O137" i="3"/>
  <c r="P137" i="3"/>
  <c r="Q137" i="3"/>
  <c r="R137" i="3"/>
  <c r="S137" i="3"/>
  <c r="T137" i="3"/>
  <c r="J138" i="3"/>
  <c r="K138" i="3"/>
  <c r="L138" i="3"/>
  <c r="M138" i="3"/>
  <c r="N138" i="3"/>
  <c r="O138" i="3"/>
  <c r="P138" i="3"/>
  <c r="Q138" i="3"/>
  <c r="R138" i="3"/>
  <c r="S138" i="3"/>
  <c r="T138" i="3"/>
  <c r="J139" i="3"/>
  <c r="K139" i="3"/>
  <c r="L139" i="3"/>
  <c r="M139" i="3"/>
  <c r="N139" i="3"/>
  <c r="O139" i="3"/>
  <c r="P139" i="3"/>
  <c r="Q139" i="3"/>
  <c r="R139" i="3"/>
  <c r="S139" i="3"/>
  <c r="T139" i="3"/>
  <c r="J140" i="3"/>
  <c r="K140" i="3"/>
  <c r="L140" i="3"/>
  <c r="M140" i="3"/>
  <c r="N140" i="3"/>
  <c r="O140" i="3"/>
  <c r="P140" i="3"/>
  <c r="Q140" i="3"/>
  <c r="R140" i="3"/>
  <c r="S140" i="3"/>
  <c r="T140" i="3"/>
  <c r="J141" i="3"/>
  <c r="K141" i="3"/>
  <c r="L141" i="3"/>
  <c r="M141" i="3"/>
  <c r="N141" i="3"/>
  <c r="O141" i="3"/>
  <c r="P141" i="3"/>
  <c r="Q141" i="3"/>
  <c r="R141" i="3"/>
  <c r="S141" i="3"/>
  <c r="T141" i="3"/>
  <c r="J142" i="3"/>
  <c r="K142" i="3"/>
  <c r="L142" i="3"/>
  <c r="M142" i="3"/>
  <c r="N142" i="3"/>
  <c r="O142" i="3"/>
  <c r="P142" i="3"/>
  <c r="Q142" i="3"/>
  <c r="R142" i="3"/>
  <c r="S142" i="3"/>
  <c r="T142" i="3"/>
  <c r="J143" i="3"/>
  <c r="K143" i="3"/>
  <c r="L143" i="3"/>
  <c r="M143" i="3"/>
  <c r="N143" i="3"/>
  <c r="O143" i="3"/>
  <c r="P143" i="3"/>
  <c r="Q143" i="3"/>
  <c r="R143" i="3"/>
  <c r="S143" i="3"/>
  <c r="T143" i="3"/>
  <c r="J144" i="3"/>
  <c r="K144" i="3"/>
  <c r="L144" i="3"/>
  <c r="M144" i="3"/>
  <c r="N144" i="3"/>
  <c r="O144" i="3"/>
  <c r="P144" i="3"/>
  <c r="Q144" i="3"/>
  <c r="R144" i="3"/>
  <c r="S144" i="3"/>
  <c r="T144" i="3"/>
  <c r="J145" i="3"/>
  <c r="K145" i="3"/>
  <c r="L145" i="3"/>
  <c r="M145" i="3"/>
  <c r="N145" i="3"/>
  <c r="O145" i="3"/>
  <c r="P145" i="3"/>
  <c r="Q145" i="3"/>
  <c r="R145" i="3"/>
  <c r="S145" i="3"/>
  <c r="T145" i="3"/>
  <c r="J146" i="3"/>
  <c r="K146" i="3"/>
  <c r="L146" i="3"/>
  <c r="M146" i="3"/>
  <c r="N146" i="3"/>
  <c r="O146" i="3"/>
  <c r="P146" i="3"/>
  <c r="Q146" i="3"/>
  <c r="R146" i="3"/>
  <c r="S146" i="3"/>
  <c r="T146" i="3"/>
  <c r="J147" i="3"/>
  <c r="K147" i="3"/>
  <c r="L147" i="3"/>
  <c r="M147" i="3"/>
  <c r="N147" i="3"/>
  <c r="O147" i="3"/>
  <c r="P147" i="3"/>
  <c r="Q147" i="3"/>
  <c r="R147" i="3"/>
  <c r="S147" i="3"/>
  <c r="T147" i="3"/>
  <c r="J148" i="3"/>
  <c r="K148" i="3"/>
  <c r="L148" i="3"/>
  <c r="M148" i="3"/>
  <c r="N148" i="3"/>
  <c r="O148" i="3"/>
  <c r="P148" i="3"/>
  <c r="Q148" i="3"/>
  <c r="R148" i="3"/>
  <c r="S148" i="3"/>
  <c r="T148" i="3"/>
  <c r="J149" i="3"/>
  <c r="K149" i="3"/>
  <c r="L149" i="3"/>
  <c r="M149" i="3"/>
  <c r="N149" i="3"/>
  <c r="O149" i="3"/>
  <c r="P149" i="3"/>
  <c r="Q149" i="3"/>
  <c r="R149" i="3"/>
  <c r="S149" i="3"/>
  <c r="T149" i="3"/>
  <c r="J150" i="3"/>
  <c r="K150" i="3"/>
  <c r="L150" i="3"/>
  <c r="M150" i="3"/>
  <c r="N150" i="3"/>
  <c r="O150" i="3"/>
  <c r="P150" i="3"/>
  <c r="Q150" i="3"/>
  <c r="R150" i="3"/>
  <c r="S150" i="3"/>
  <c r="T150" i="3"/>
  <c r="J151" i="3"/>
  <c r="K151" i="3"/>
  <c r="L151" i="3"/>
  <c r="M151" i="3"/>
  <c r="N151" i="3"/>
  <c r="O151" i="3"/>
  <c r="P151" i="3"/>
  <c r="Q151" i="3"/>
  <c r="R151" i="3"/>
  <c r="S151" i="3"/>
  <c r="T151" i="3"/>
  <c r="J152" i="3"/>
  <c r="K152" i="3"/>
  <c r="L152" i="3"/>
  <c r="M152" i="3"/>
  <c r="N152" i="3"/>
  <c r="O152" i="3"/>
  <c r="P152" i="3"/>
  <c r="Q152" i="3"/>
  <c r="R152" i="3"/>
  <c r="S152" i="3"/>
  <c r="T152" i="3"/>
  <c r="J153" i="3"/>
  <c r="K153" i="3"/>
  <c r="L153" i="3"/>
  <c r="M153" i="3"/>
  <c r="N153" i="3"/>
  <c r="O153" i="3"/>
  <c r="P153" i="3"/>
  <c r="Q153" i="3"/>
  <c r="R153" i="3"/>
  <c r="S153" i="3"/>
  <c r="T153" i="3"/>
  <c r="J154" i="3"/>
  <c r="K154" i="3"/>
  <c r="L154" i="3"/>
  <c r="M154" i="3"/>
  <c r="N154" i="3"/>
  <c r="O154" i="3"/>
  <c r="P154" i="3"/>
  <c r="Q154" i="3"/>
  <c r="R154" i="3"/>
  <c r="S154" i="3"/>
  <c r="T154" i="3"/>
  <c r="J155" i="3"/>
  <c r="K155" i="3"/>
  <c r="L155" i="3"/>
  <c r="M155" i="3"/>
  <c r="N155" i="3"/>
  <c r="O155" i="3"/>
  <c r="P155" i="3"/>
  <c r="Q155" i="3"/>
  <c r="R155" i="3"/>
  <c r="S155" i="3"/>
  <c r="T155" i="3"/>
  <c r="J156" i="3"/>
  <c r="K156" i="3"/>
  <c r="L156" i="3"/>
  <c r="M156" i="3"/>
  <c r="N156" i="3"/>
  <c r="O156" i="3"/>
  <c r="P156" i="3"/>
  <c r="Q156" i="3"/>
  <c r="R156" i="3"/>
  <c r="S156" i="3"/>
  <c r="T156" i="3"/>
  <c r="J157" i="3"/>
  <c r="K157" i="3"/>
  <c r="L157" i="3"/>
  <c r="M157" i="3"/>
  <c r="N157" i="3"/>
  <c r="O157" i="3"/>
  <c r="P157" i="3"/>
  <c r="Q157" i="3"/>
  <c r="R157" i="3"/>
  <c r="S157" i="3"/>
  <c r="T157" i="3"/>
  <c r="J158" i="3"/>
  <c r="K158" i="3"/>
  <c r="L158" i="3"/>
  <c r="M158" i="3"/>
  <c r="N158" i="3"/>
  <c r="O158" i="3"/>
  <c r="P158" i="3"/>
  <c r="Q158" i="3"/>
  <c r="R158" i="3"/>
  <c r="S158" i="3"/>
  <c r="T158" i="3"/>
  <c r="J159" i="3"/>
  <c r="K159" i="3"/>
  <c r="L159" i="3"/>
  <c r="M159" i="3"/>
  <c r="N159" i="3"/>
  <c r="O159" i="3"/>
  <c r="P159" i="3"/>
  <c r="Q159" i="3"/>
  <c r="R159" i="3"/>
  <c r="S159" i="3"/>
  <c r="T159" i="3"/>
  <c r="J160" i="3"/>
  <c r="K160" i="3"/>
  <c r="L160" i="3"/>
  <c r="M160" i="3"/>
  <c r="N160" i="3"/>
  <c r="O160" i="3"/>
  <c r="P160" i="3"/>
  <c r="Q160" i="3"/>
  <c r="R160" i="3"/>
  <c r="S160" i="3"/>
  <c r="T160" i="3"/>
  <c r="J161" i="3"/>
  <c r="K161" i="3"/>
  <c r="L161" i="3"/>
  <c r="M161" i="3"/>
  <c r="N161" i="3"/>
  <c r="O161" i="3"/>
  <c r="P161" i="3"/>
  <c r="Q161" i="3"/>
  <c r="R161" i="3"/>
  <c r="S161" i="3"/>
  <c r="T161" i="3"/>
  <c r="J162" i="3"/>
  <c r="K162" i="3"/>
  <c r="L162" i="3"/>
  <c r="M162" i="3"/>
  <c r="N162" i="3"/>
  <c r="O162" i="3"/>
  <c r="P162" i="3"/>
  <c r="Q162" i="3"/>
  <c r="R162" i="3"/>
  <c r="S162" i="3"/>
  <c r="T162" i="3"/>
  <c r="J163" i="3"/>
  <c r="K163" i="3"/>
  <c r="L163" i="3"/>
  <c r="M163" i="3"/>
  <c r="N163" i="3"/>
  <c r="O163" i="3"/>
  <c r="P163" i="3"/>
  <c r="Q163" i="3"/>
  <c r="R163" i="3"/>
  <c r="S163" i="3"/>
  <c r="T163" i="3"/>
  <c r="J164" i="3"/>
  <c r="K164" i="3"/>
  <c r="L164" i="3"/>
  <c r="M164" i="3"/>
  <c r="N164" i="3"/>
  <c r="O164" i="3"/>
  <c r="P164" i="3"/>
  <c r="Q164" i="3"/>
  <c r="R164" i="3"/>
  <c r="S164" i="3"/>
  <c r="T164" i="3"/>
  <c r="J165" i="3"/>
  <c r="K165" i="3"/>
  <c r="L165" i="3"/>
  <c r="M165" i="3"/>
  <c r="N165" i="3"/>
  <c r="O165" i="3"/>
  <c r="P165" i="3"/>
  <c r="Q165" i="3"/>
  <c r="R165" i="3"/>
  <c r="S165" i="3"/>
  <c r="T165" i="3"/>
  <c r="J166" i="3"/>
  <c r="K166" i="3"/>
  <c r="L166" i="3"/>
  <c r="M166" i="3"/>
  <c r="N166" i="3"/>
  <c r="O166" i="3"/>
  <c r="P166" i="3"/>
  <c r="Q166" i="3"/>
  <c r="R166" i="3"/>
  <c r="S166" i="3"/>
  <c r="T166" i="3"/>
  <c r="J167" i="3"/>
  <c r="K167" i="3"/>
  <c r="L167" i="3"/>
  <c r="M167" i="3"/>
  <c r="N167" i="3"/>
  <c r="O167" i="3"/>
  <c r="P167" i="3"/>
  <c r="Q167" i="3"/>
  <c r="R167" i="3"/>
  <c r="S167" i="3"/>
  <c r="T167" i="3"/>
  <c r="J168" i="3"/>
  <c r="K168" i="3"/>
  <c r="L168" i="3"/>
  <c r="M168" i="3"/>
  <c r="N168" i="3"/>
  <c r="O168" i="3"/>
  <c r="P168" i="3"/>
  <c r="Q168" i="3"/>
  <c r="R168" i="3"/>
  <c r="S168" i="3"/>
  <c r="T168" i="3"/>
  <c r="J169" i="3"/>
  <c r="K169" i="3"/>
  <c r="L169" i="3"/>
  <c r="M169" i="3"/>
  <c r="N169" i="3"/>
  <c r="O169" i="3"/>
  <c r="P169" i="3"/>
  <c r="Q169" i="3"/>
  <c r="R169" i="3"/>
  <c r="S169" i="3"/>
  <c r="T169" i="3"/>
  <c r="J170" i="3"/>
  <c r="K170" i="3"/>
  <c r="L170" i="3"/>
  <c r="M170" i="3"/>
  <c r="N170" i="3"/>
  <c r="O170" i="3"/>
  <c r="P170" i="3"/>
  <c r="Q170" i="3"/>
  <c r="R170" i="3"/>
  <c r="S170" i="3"/>
  <c r="T170" i="3"/>
  <c r="J171" i="3"/>
  <c r="K171" i="3"/>
  <c r="L171" i="3"/>
  <c r="M171" i="3"/>
  <c r="N171" i="3"/>
  <c r="O171" i="3"/>
  <c r="P171" i="3"/>
  <c r="Q171" i="3"/>
  <c r="R171" i="3"/>
  <c r="S171" i="3"/>
  <c r="T171" i="3"/>
  <c r="J172" i="3"/>
  <c r="K172" i="3"/>
  <c r="L172" i="3"/>
  <c r="M172" i="3"/>
  <c r="N172" i="3"/>
  <c r="O172" i="3"/>
  <c r="P172" i="3"/>
  <c r="Q172" i="3"/>
  <c r="R172" i="3"/>
  <c r="S172" i="3"/>
  <c r="T172" i="3"/>
  <c r="J173" i="3"/>
  <c r="K173" i="3"/>
  <c r="L173" i="3"/>
  <c r="M173" i="3"/>
  <c r="N173" i="3"/>
  <c r="O173" i="3"/>
  <c r="P173" i="3"/>
  <c r="Q173" i="3"/>
  <c r="R173" i="3"/>
  <c r="S173" i="3"/>
  <c r="T173" i="3"/>
  <c r="J174" i="3"/>
  <c r="K174" i="3"/>
  <c r="L174" i="3"/>
  <c r="M174" i="3"/>
  <c r="N174" i="3"/>
  <c r="O174" i="3"/>
  <c r="P174" i="3"/>
  <c r="Q174" i="3"/>
  <c r="R174" i="3"/>
  <c r="S174" i="3"/>
  <c r="T174" i="3"/>
  <c r="J175" i="3"/>
  <c r="K175" i="3"/>
  <c r="L175" i="3"/>
  <c r="M175" i="3"/>
  <c r="N175" i="3"/>
  <c r="O175" i="3"/>
  <c r="P175" i="3"/>
  <c r="Q175" i="3"/>
  <c r="R175" i="3"/>
  <c r="S175" i="3"/>
  <c r="T175" i="3"/>
  <c r="J176" i="3"/>
  <c r="K176" i="3"/>
  <c r="L176" i="3"/>
  <c r="M176" i="3"/>
  <c r="N176" i="3"/>
  <c r="O176" i="3"/>
  <c r="P176" i="3"/>
  <c r="Q176" i="3"/>
  <c r="R176" i="3"/>
  <c r="S176" i="3"/>
  <c r="T176" i="3"/>
  <c r="J177" i="3"/>
  <c r="K177" i="3"/>
  <c r="L177" i="3"/>
  <c r="M177" i="3"/>
  <c r="N177" i="3"/>
  <c r="O177" i="3"/>
  <c r="P177" i="3"/>
  <c r="Q177" i="3"/>
  <c r="R177" i="3"/>
  <c r="S177" i="3"/>
  <c r="T177" i="3"/>
  <c r="J178" i="3"/>
  <c r="K178" i="3"/>
  <c r="L178" i="3"/>
  <c r="M178" i="3"/>
  <c r="N178" i="3"/>
  <c r="O178" i="3"/>
  <c r="P178" i="3"/>
  <c r="Q178" i="3"/>
  <c r="R178" i="3"/>
  <c r="S178" i="3"/>
  <c r="T178" i="3"/>
  <c r="J179" i="3"/>
  <c r="K179" i="3"/>
  <c r="L179" i="3"/>
  <c r="M179" i="3"/>
  <c r="N179" i="3"/>
  <c r="O179" i="3"/>
  <c r="P179" i="3"/>
  <c r="Q179" i="3"/>
  <c r="R179" i="3"/>
  <c r="S179" i="3"/>
  <c r="T179" i="3"/>
  <c r="J180" i="3"/>
  <c r="K180" i="3"/>
  <c r="L180" i="3"/>
  <c r="M180" i="3"/>
  <c r="N180" i="3"/>
  <c r="O180" i="3"/>
  <c r="P180" i="3"/>
  <c r="Q180" i="3"/>
  <c r="R180" i="3"/>
  <c r="S180" i="3"/>
  <c r="T180" i="3"/>
  <c r="J181" i="3"/>
  <c r="K181" i="3"/>
  <c r="L181" i="3"/>
  <c r="M181" i="3"/>
  <c r="N181" i="3"/>
  <c r="O181" i="3"/>
  <c r="P181" i="3"/>
  <c r="Q181" i="3"/>
  <c r="R181" i="3"/>
  <c r="S181" i="3"/>
  <c r="T181" i="3"/>
  <c r="J182" i="3"/>
  <c r="K182" i="3"/>
  <c r="L182" i="3"/>
  <c r="M182" i="3"/>
  <c r="N182" i="3"/>
  <c r="O182" i="3"/>
  <c r="P182" i="3"/>
  <c r="Q182" i="3"/>
  <c r="R182" i="3"/>
  <c r="S182" i="3"/>
  <c r="T182" i="3"/>
  <c r="T3" i="3"/>
  <c r="S3" i="3"/>
  <c r="R3" i="3"/>
  <c r="Q3" i="3"/>
  <c r="P3" i="3"/>
  <c r="O3" i="3"/>
  <c r="N3" i="3"/>
  <c r="M3" i="3"/>
  <c r="L3" i="3"/>
  <c r="K3" i="3"/>
  <c r="J3" i="3"/>
  <c r="J4" i="2"/>
  <c r="K4" i="2"/>
  <c r="L4" i="2"/>
  <c r="M4" i="2"/>
  <c r="N4" i="2"/>
  <c r="O4" i="2"/>
  <c r="P4" i="2"/>
  <c r="Q4" i="2"/>
  <c r="R4" i="2"/>
  <c r="S4" i="2"/>
  <c r="T4" i="2"/>
  <c r="J5" i="2"/>
  <c r="K5" i="2"/>
  <c r="L5" i="2"/>
  <c r="M5" i="2"/>
  <c r="N5" i="2"/>
  <c r="O5" i="2"/>
  <c r="P5" i="2"/>
  <c r="Q5" i="2"/>
  <c r="R5" i="2"/>
  <c r="S5" i="2"/>
  <c r="T5" i="2"/>
  <c r="J6" i="2"/>
  <c r="K6" i="2"/>
  <c r="L6" i="2"/>
  <c r="M6" i="2"/>
  <c r="N6" i="2"/>
  <c r="O6" i="2"/>
  <c r="P6" i="2"/>
  <c r="Q6" i="2"/>
  <c r="R6" i="2"/>
  <c r="S6" i="2"/>
  <c r="T6" i="2"/>
  <c r="J7" i="2"/>
  <c r="K7" i="2"/>
  <c r="L7" i="2"/>
  <c r="M7" i="2"/>
  <c r="N7" i="2"/>
  <c r="O7" i="2"/>
  <c r="P7" i="2"/>
  <c r="Q7" i="2"/>
  <c r="R7" i="2"/>
  <c r="S7" i="2"/>
  <c r="T7" i="2"/>
  <c r="J8" i="2"/>
  <c r="K8" i="2"/>
  <c r="L8" i="2"/>
  <c r="M8" i="2"/>
  <c r="N8" i="2"/>
  <c r="O8" i="2"/>
  <c r="P8" i="2"/>
  <c r="Q8" i="2"/>
  <c r="R8" i="2"/>
  <c r="S8" i="2"/>
  <c r="T8" i="2"/>
  <c r="J9" i="2"/>
  <c r="K9" i="2"/>
  <c r="L9" i="2"/>
  <c r="M9" i="2"/>
  <c r="N9" i="2"/>
  <c r="O9" i="2"/>
  <c r="P9" i="2"/>
  <c r="Q9" i="2"/>
  <c r="R9" i="2"/>
  <c r="S9" i="2"/>
  <c r="T9" i="2"/>
  <c r="J10" i="2"/>
  <c r="K10" i="2"/>
  <c r="L10" i="2"/>
  <c r="M10" i="2"/>
  <c r="N10" i="2"/>
  <c r="O10" i="2"/>
  <c r="P10" i="2"/>
  <c r="Q10" i="2"/>
  <c r="R10" i="2"/>
  <c r="S10" i="2"/>
  <c r="T10" i="2"/>
  <c r="J11" i="2"/>
  <c r="K11" i="2"/>
  <c r="L11" i="2"/>
  <c r="M11" i="2"/>
  <c r="N11" i="2"/>
  <c r="O11" i="2"/>
  <c r="P11" i="2"/>
  <c r="Q11" i="2"/>
  <c r="R11" i="2"/>
  <c r="S11" i="2"/>
  <c r="T11" i="2"/>
  <c r="J12" i="2"/>
  <c r="K12" i="2"/>
  <c r="L12" i="2"/>
  <c r="M12" i="2"/>
  <c r="N12" i="2"/>
  <c r="O12" i="2"/>
  <c r="P12" i="2"/>
  <c r="Q12" i="2"/>
  <c r="R12" i="2"/>
  <c r="S12" i="2"/>
  <c r="T12" i="2"/>
  <c r="J13" i="2"/>
  <c r="K13" i="2"/>
  <c r="L13" i="2"/>
  <c r="M13" i="2"/>
  <c r="N13" i="2"/>
  <c r="O13" i="2"/>
  <c r="P13" i="2"/>
  <c r="Q13" i="2"/>
  <c r="R13" i="2"/>
  <c r="S13" i="2"/>
  <c r="T13" i="2"/>
  <c r="J14" i="2"/>
  <c r="K14" i="2"/>
  <c r="L14" i="2"/>
  <c r="M14" i="2"/>
  <c r="N14" i="2"/>
  <c r="O14" i="2"/>
  <c r="P14" i="2"/>
  <c r="Q14" i="2"/>
  <c r="R14" i="2"/>
  <c r="S14" i="2"/>
  <c r="T14" i="2"/>
  <c r="J15" i="2"/>
  <c r="K15" i="2"/>
  <c r="L15" i="2"/>
  <c r="M15" i="2"/>
  <c r="N15" i="2"/>
  <c r="O15" i="2"/>
  <c r="P15" i="2"/>
  <c r="Q15" i="2"/>
  <c r="R15" i="2"/>
  <c r="S15" i="2"/>
  <c r="T15" i="2"/>
  <c r="J16" i="2"/>
  <c r="K16" i="2"/>
  <c r="L16" i="2"/>
  <c r="M16" i="2"/>
  <c r="N16" i="2"/>
  <c r="O16" i="2"/>
  <c r="P16" i="2"/>
  <c r="Q16" i="2"/>
  <c r="R16" i="2"/>
  <c r="S16" i="2"/>
  <c r="T16" i="2"/>
  <c r="J17" i="2"/>
  <c r="K17" i="2"/>
  <c r="L17" i="2"/>
  <c r="M17" i="2"/>
  <c r="N17" i="2"/>
  <c r="O17" i="2"/>
  <c r="P17" i="2"/>
  <c r="Q17" i="2"/>
  <c r="R17" i="2"/>
  <c r="S17" i="2"/>
  <c r="T17" i="2"/>
  <c r="J18" i="2"/>
  <c r="K18" i="2"/>
  <c r="L18" i="2"/>
  <c r="M18" i="2"/>
  <c r="N18" i="2"/>
  <c r="O18" i="2"/>
  <c r="P18" i="2"/>
  <c r="Q18" i="2"/>
  <c r="R18" i="2"/>
  <c r="S18" i="2"/>
  <c r="T18" i="2"/>
  <c r="J19" i="2"/>
  <c r="K19" i="2"/>
  <c r="L19" i="2"/>
  <c r="M19" i="2"/>
  <c r="N19" i="2"/>
  <c r="O19" i="2"/>
  <c r="P19" i="2"/>
  <c r="Q19" i="2"/>
  <c r="R19" i="2"/>
  <c r="S19" i="2"/>
  <c r="T19" i="2"/>
  <c r="J20" i="2"/>
  <c r="K20" i="2"/>
  <c r="L20" i="2"/>
  <c r="M20" i="2"/>
  <c r="N20" i="2"/>
  <c r="O20" i="2"/>
  <c r="P20" i="2"/>
  <c r="Q20" i="2"/>
  <c r="R20" i="2"/>
  <c r="S20" i="2"/>
  <c r="T20" i="2"/>
  <c r="J21" i="2"/>
  <c r="K21" i="2"/>
  <c r="L21" i="2"/>
  <c r="M21" i="2"/>
  <c r="N21" i="2"/>
  <c r="O21" i="2"/>
  <c r="P21" i="2"/>
  <c r="Q21" i="2"/>
  <c r="R21" i="2"/>
  <c r="S21" i="2"/>
  <c r="T21" i="2"/>
  <c r="J22" i="2"/>
  <c r="K22" i="2"/>
  <c r="L22" i="2"/>
  <c r="M22" i="2"/>
  <c r="N22" i="2"/>
  <c r="O22" i="2"/>
  <c r="P22" i="2"/>
  <c r="Q22" i="2"/>
  <c r="R22" i="2"/>
  <c r="S22" i="2"/>
  <c r="T22" i="2"/>
  <c r="J23" i="2"/>
  <c r="K23" i="2"/>
  <c r="L23" i="2"/>
  <c r="M23" i="2"/>
  <c r="N23" i="2"/>
  <c r="O23" i="2"/>
  <c r="P23" i="2"/>
  <c r="Q23" i="2"/>
  <c r="R23" i="2"/>
  <c r="S23" i="2"/>
  <c r="T23" i="2"/>
  <c r="J24" i="2"/>
  <c r="K24" i="2"/>
  <c r="L24" i="2"/>
  <c r="M24" i="2"/>
  <c r="N24" i="2"/>
  <c r="O24" i="2"/>
  <c r="P24" i="2"/>
  <c r="Q24" i="2"/>
  <c r="R24" i="2"/>
  <c r="S24" i="2"/>
  <c r="T24" i="2"/>
  <c r="J25" i="2"/>
  <c r="K25" i="2"/>
  <c r="L25" i="2"/>
  <c r="M25" i="2"/>
  <c r="N25" i="2"/>
  <c r="O25" i="2"/>
  <c r="P25" i="2"/>
  <c r="Q25" i="2"/>
  <c r="R25" i="2"/>
  <c r="S25" i="2"/>
  <c r="T25" i="2"/>
  <c r="J26" i="2"/>
  <c r="K26" i="2"/>
  <c r="L26" i="2"/>
  <c r="M26" i="2"/>
  <c r="N26" i="2"/>
  <c r="O26" i="2"/>
  <c r="P26" i="2"/>
  <c r="Q26" i="2"/>
  <c r="R26" i="2"/>
  <c r="S26" i="2"/>
  <c r="T26" i="2"/>
  <c r="J27" i="2"/>
  <c r="K27" i="2"/>
  <c r="L27" i="2"/>
  <c r="M27" i="2"/>
  <c r="N27" i="2"/>
  <c r="O27" i="2"/>
  <c r="P27" i="2"/>
  <c r="Q27" i="2"/>
  <c r="R27" i="2"/>
  <c r="S27" i="2"/>
  <c r="T27" i="2"/>
  <c r="J28" i="2"/>
  <c r="K28" i="2"/>
  <c r="L28" i="2"/>
  <c r="M28" i="2"/>
  <c r="N28" i="2"/>
  <c r="O28" i="2"/>
  <c r="P28" i="2"/>
  <c r="Q28" i="2"/>
  <c r="R28" i="2"/>
  <c r="S28" i="2"/>
  <c r="T28" i="2"/>
  <c r="J29" i="2"/>
  <c r="K29" i="2"/>
  <c r="L29" i="2"/>
  <c r="M29" i="2"/>
  <c r="N29" i="2"/>
  <c r="O29" i="2"/>
  <c r="P29" i="2"/>
  <c r="Q29" i="2"/>
  <c r="R29" i="2"/>
  <c r="S29" i="2"/>
  <c r="T29" i="2"/>
  <c r="J30" i="2"/>
  <c r="K30" i="2"/>
  <c r="L30" i="2"/>
  <c r="M30" i="2"/>
  <c r="N30" i="2"/>
  <c r="O30" i="2"/>
  <c r="P30" i="2"/>
  <c r="Q30" i="2"/>
  <c r="R30" i="2"/>
  <c r="S30" i="2"/>
  <c r="T30" i="2"/>
  <c r="J31" i="2"/>
  <c r="K31" i="2"/>
  <c r="L31" i="2"/>
  <c r="M31" i="2"/>
  <c r="N31" i="2"/>
  <c r="O31" i="2"/>
  <c r="P31" i="2"/>
  <c r="Q31" i="2"/>
  <c r="R31" i="2"/>
  <c r="S31" i="2"/>
  <c r="T31" i="2"/>
  <c r="J32" i="2"/>
  <c r="K32" i="2"/>
  <c r="L32" i="2"/>
  <c r="M32" i="2"/>
  <c r="N32" i="2"/>
  <c r="O32" i="2"/>
  <c r="P32" i="2"/>
  <c r="Q32" i="2"/>
  <c r="R32" i="2"/>
  <c r="S32" i="2"/>
  <c r="T32" i="2"/>
  <c r="J33" i="2"/>
  <c r="K33" i="2"/>
  <c r="L33" i="2"/>
  <c r="M33" i="2"/>
  <c r="N33" i="2"/>
  <c r="O33" i="2"/>
  <c r="P33" i="2"/>
  <c r="Q33" i="2"/>
  <c r="R33" i="2"/>
  <c r="S33" i="2"/>
  <c r="T33" i="2"/>
  <c r="J34" i="2"/>
  <c r="K34" i="2"/>
  <c r="L34" i="2"/>
  <c r="M34" i="2"/>
  <c r="N34" i="2"/>
  <c r="O34" i="2"/>
  <c r="P34" i="2"/>
  <c r="Q34" i="2"/>
  <c r="R34" i="2"/>
  <c r="S34" i="2"/>
  <c r="T34" i="2"/>
  <c r="J35" i="2"/>
  <c r="K35" i="2"/>
  <c r="L35" i="2"/>
  <c r="M35" i="2"/>
  <c r="N35" i="2"/>
  <c r="O35" i="2"/>
  <c r="P35" i="2"/>
  <c r="Q35" i="2"/>
  <c r="R35" i="2"/>
  <c r="S35" i="2"/>
  <c r="T35" i="2"/>
  <c r="J36" i="2"/>
  <c r="K36" i="2"/>
  <c r="L36" i="2"/>
  <c r="M36" i="2"/>
  <c r="N36" i="2"/>
  <c r="O36" i="2"/>
  <c r="P36" i="2"/>
  <c r="Q36" i="2"/>
  <c r="R36" i="2"/>
  <c r="S36" i="2"/>
  <c r="T36" i="2"/>
  <c r="J37" i="2"/>
  <c r="K37" i="2"/>
  <c r="L37" i="2"/>
  <c r="M37" i="2"/>
  <c r="N37" i="2"/>
  <c r="O37" i="2"/>
  <c r="P37" i="2"/>
  <c r="Q37" i="2"/>
  <c r="R37" i="2"/>
  <c r="S37" i="2"/>
  <c r="T37" i="2"/>
  <c r="J38" i="2"/>
  <c r="K38" i="2"/>
  <c r="L38" i="2"/>
  <c r="M38" i="2"/>
  <c r="N38" i="2"/>
  <c r="O38" i="2"/>
  <c r="P38" i="2"/>
  <c r="Q38" i="2"/>
  <c r="R38" i="2"/>
  <c r="S38" i="2"/>
  <c r="T38" i="2"/>
  <c r="J39" i="2"/>
  <c r="K39" i="2"/>
  <c r="L39" i="2"/>
  <c r="M39" i="2"/>
  <c r="N39" i="2"/>
  <c r="O39" i="2"/>
  <c r="P39" i="2"/>
  <c r="Q39" i="2"/>
  <c r="R39" i="2"/>
  <c r="S39" i="2"/>
  <c r="T39" i="2"/>
  <c r="J40" i="2"/>
  <c r="K40" i="2"/>
  <c r="L40" i="2"/>
  <c r="M40" i="2"/>
  <c r="N40" i="2"/>
  <c r="O40" i="2"/>
  <c r="P40" i="2"/>
  <c r="Q40" i="2"/>
  <c r="R40" i="2"/>
  <c r="S40" i="2"/>
  <c r="T40" i="2"/>
  <c r="J41" i="2"/>
  <c r="K41" i="2"/>
  <c r="L41" i="2"/>
  <c r="M41" i="2"/>
  <c r="N41" i="2"/>
  <c r="O41" i="2"/>
  <c r="P41" i="2"/>
  <c r="Q41" i="2"/>
  <c r="R41" i="2"/>
  <c r="S41" i="2"/>
  <c r="T41" i="2"/>
  <c r="J42" i="2"/>
  <c r="K42" i="2"/>
  <c r="L42" i="2"/>
  <c r="M42" i="2"/>
  <c r="N42" i="2"/>
  <c r="O42" i="2"/>
  <c r="P42" i="2"/>
  <c r="Q42" i="2"/>
  <c r="R42" i="2"/>
  <c r="S42" i="2"/>
  <c r="T42" i="2"/>
  <c r="J43" i="2"/>
  <c r="K43" i="2"/>
  <c r="L43" i="2"/>
  <c r="M43" i="2"/>
  <c r="N43" i="2"/>
  <c r="O43" i="2"/>
  <c r="P43" i="2"/>
  <c r="Q43" i="2"/>
  <c r="R43" i="2"/>
  <c r="S43" i="2"/>
  <c r="T43" i="2"/>
  <c r="J44" i="2"/>
  <c r="K44" i="2"/>
  <c r="L44" i="2"/>
  <c r="M44" i="2"/>
  <c r="N44" i="2"/>
  <c r="O44" i="2"/>
  <c r="P44" i="2"/>
  <c r="Q44" i="2"/>
  <c r="R44" i="2"/>
  <c r="S44" i="2"/>
  <c r="T44" i="2"/>
  <c r="J45" i="2"/>
  <c r="K45" i="2"/>
  <c r="L45" i="2"/>
  <c r="M45" i="2"/>
  <c r="N45" i="2"/>
  <c r="O45" i="2"/>
  <c r="P45" i="2"/>
  <c r="Q45" i="2"/>
  <c r="R45" i="2"/>
  <c r="S45" i="2"/>
  <c r="T45" i="2"/>
  <c r="J46" i="2"/>
  <c r="K46" i="2"/>
  <c r="L46" i="2"/>
  <c r="M46" i="2"/>
  <c r="N46" i="2"/>
  <c r="O46" i="2"/>
  <c r="P46" i="2"/>
  <c r="Q46" i="2"/>
  <c r="R46" i="2"/>
  <c r="S46" i="2"/>
  <c r="T46" i="2"/>
  <c r="J47" i="2"/>
  <c r="K47" i="2"/>
  <c r="L47" i="2"/>
  <c r="M47" i="2"/>
  <c r="N47" i="2"/>
  <c r="O47" i="2"/>
  <c r="P47" i="2"/>
  <c r="Q47" i="2"/>
  <c r="R47" i="2"/>
  <c r="S47" i="2"/>
  <c r="T47" i="2"/>
  <c r="J48" i="2"/>
  <c r="K48" i="2"/>
  <c r="L48" i="2"/>
  <c r="M48" i="2"/>
  <c r="N48" i="2"/>
  <c r="O48" i="2"/>
  <c r="P48" i="2"/>
  <c r="Q48" i="2"/>
  <c r="R48" i="2"/>
  <c r="S48" i="2"/>
  <c r="T48" i="2"/>
  <c r="J49" i="2"/>
  <c r="K49" i="2"/>
  <c r="L49" i="2"/>
  <c r="M49" i="2"/>
  <c r="N49" i="2"/>
  <c r="O49" i="2"/>
  <c r="P49" i="2"/>
  <c r="Q49" i="2"/>
  <c r="R49" i="2"/>
  <c r="S49" i="2"/>
  <c r="T49" i="2"/>
  <c r="J50" i="2"/>
  <c r="K50" i="2"/>
  <c r="L50" i="2"/>
  <c r="M50" i="2"/>
  <c r="N50" i="2"/>
  <c r="O50" i="2"/>
  <c r="P50" i="2"/>
  <c r="Q50" i="2"/>
  <c r="R50" i="2"/>
  <c r="S50" i="2"/>
  <c r="T50" i="2"/>
  <c r="J51" i="2"/>
  <c r="K51" i="2"/>
  <c r="L51" i="2"/>
  <c r="M51" i="2"/>
  <c r="N51" i="2"/>
  <c r="O51" i="2"/>
  <c r="P51" i="2"/>
  <c r="Q51" i="2"/>
  <c r="R51" i="2"/>
  <c r="S51" i="2"/>
  <c r="T51" i="2"/>
  <c r="J52" i="2"/>
  <c r="K52" i="2"/>
  <c r="L52" i="2"/>
  <c r="M52" i="2"/>
  <c r="N52" i="2"/>
  <c r="O52" i="2"/>
  <c r="P52" i="2"/>
  <c r="Q52" i="2"/>
  <c r="R52" i="2"/>
  <c r="S52" i="2"/>
  <c r="T52" i="2"/>
  <c r="J53" i="2"/>
  <c r="K53" i="2"/>
  <c r="L53" i="2"/>
  <c r="M53" i="2"/>
  <c r="N53" i="2"/>
  <c r="O53" i="2"/>
  <c r="P53" i="2"/>
  <c r="Q53" i="2"/>
  <c r="R53" i="2"/>
  <c r="S53" i="2"/>
  <c r="T53" i="2"/>
  <c r="J54" i="2"/>
  <c r="K54" i="2"/>
  <c r="L54" i="2"/>
  <c r="M54" i="2"/>
  <c r="N54" i="2"/>
  <c r="O54" i="2"/>
  <c r="P54" i="2"/>
  <c r="Q54" i="2"/>
  <c r="R54" i="2"/>
  <c r="S54" i="2"/>
  <c r="T54" i="2"/>
  <c r="J55" i="2"/>
  <c r="K55" i="2"/>
  <c r="L55" i="2"/>
  <c r="M55" i="2"/>
  <c r="N55" i="2"/>
  <c r="O55" i="2"/>
  <c r="P55" i="2"/>
  <c r="Q55" i="2"/>
  <c r="R55" i="2"/>
  <c r="S55" i="2"/>
  <c r="T55" i="2"/>
  <c r="J56" i="2"/>
  <c r="K56" i="2"/>
  <c r="L56" i="2"/>
  <c r="M56" i="2"/>
  <c r="N56" i="2"/>
  <c r="O56" i="2"/>
  <c r="P56" i="2"/>
  <c r="Q56" i="2"/>
  <c r="R56" i="2"/>
  <c r="S56" i="2"/>
  <c r="T56" i="2"/>
  <c r="J57" i="2"/>
  <c r="K57" i="2"/>
  <c r="L57" i="2"/>
  <c r="M57" i="2"/>
  <c r="N57" i="2"/>
  <c r="O57" i="2"/>
  <c r="P57" i="2"/>
  <c r="Q57" i="2"/>
  <c r="R57" i="2"/>
  <c r="S57" i="2"/>
  <c r="T57" i="2"/>
  <c r="J58" i="2"/>
  <c r="K58" i="2"/>
  <c r="L58" i="2"/>
  <c r="M58" i="2"/>
  <c r="N58" i="2"/>
  <c r="O58" i="2"/>
  <c r="P58" i="2"/>
  <c r="Q58" i="2"/>
  <c r="R58" i="2"/>
  <c r="S58" i="2"/>
  <c r="T58" i="2"/>
  <c r="J59" i="2"/>
  <c r="K59" i="2"/>
  <c r="L59" i="2"/>
  <c r="M59" i="2"/>
  <c r="N59" i="2"/>
  <c r="O59" i="2"/>
  <c r="P59" i="2"/>
  <c r="Q59" i="2"/>
  <c r="R59" i="2"/>
  <c r="S59" i="2"/>
  <c r="T59" i="2"/>
  <c r="J60" i="2"/>
  <c r="K60" i="2"/>
  <c r="L60" i="2"/>
  <c r="M60" i="2"/>
  <c r="N60" i="2"/>
  <c r="O60" i="2"/>
  <c r="P60" i="2"/>
  <c r="Q60" i="2"/>
  <c r="R60" i="2"/>
  <c r="S60" i="2"/>
  <c r="T60" i="2"/>
  <c r="J61" i="2"/>
  <c r="K61" i="2"/>
  <c r="L61" i="2"/>
  <c r="M61" i="2"/>
  <c r="N61" i="2"/>
  <c r="O61" i="2"/>
  <c r="P61" i="2"/>
  <c r="Q61" i="2"/>
  <c r="R61" i="2"/>
  <c r="S61" i="2"/>
  <c r="T61" i="2"/>
  <c r="J62" i="2"/>
  <c r="K62" i="2"/>
  <c r="L62" i="2"/>
  <c r="M62" i="2"/>
  <c r="N62" i="2"/>
  <c r="O62" i="2"/>
  <c r="P62" i="2"/>
  <c r="Q62" i="2"/>
  <c r="R62" i="2"/>
  <c r="S62" i="2"/>
  <c r="T62" i="2"/>
  <c r="J63" i="2"/>
  <c r="K63" i="2"/>
  <c r="L63" i="2"/>
  <c r="M63" i="2"/>
  <c r="N63" i="2"/>
  <c r="O63" i="2"/>
  <c r="P63" i="2"/>
  <c r="Q63" i="2"/>
  <c r="R63" i="2"/>
  <c r="S63" i="2"/>
  <c r="T63" i="2"/>
  <c r="J64" i="2"/>
  <c r="K64" i="2"/>
  <c r="L64" i="2"/>
  <c r="M64" i="2"/>
  <c r="N64" i="2"/>
  <c r="O64" i="2"/>
  <c r="P64" i="2"/>
  <c r="Q64" i="2"/>
  <c r="R64" i="2"/>
  <c r="S64" i="2"/>
  <c r="T64" i="2"/>
  <c r="J65" i="2"/>
  <c r="K65" i="2"/>
  <c r="L65" i="2"/>
  <c r="M65" i="2"/>
  <c r="N65" i="2"/>
  <c r="O65" i="2"/>
  <c r="P65" i="2"/>
  <c r="Q65" i="2"/>
  <c r="R65" i="2"/>
  <c r="S65" i="2"/>
  <c r="T65" i="2"/>
  <c r="J66" i="2"/>
  <c r="K66" i="2"/>
  <c r="L66" i="2"/>
  <c r="M66" i="2"/>
  <c r="N66" i="2"/>
  <c r="O66" i="2"/>
  <c r="P66" i="2"/>
  <c r="Q66" i="2"/>
  <c r="R66" i="2"/>
  <c r="S66" i="2"/>
  <c r="T66" i="2"/>
  <c r="J67" i="2"/>
  <c r="K67" i="2"/>
  <c r="L67" i="2"/>
  <c r="M67" i="2"/>
  <c r="N67" i="2"/>
  <c r="O67" i="2"/>
  <c r="P67" i="2"/>
  <c r="Q67" i="2"/>
  <c r="R67" i="2"/>
  <c r="S67" i="2"/>
  <c r="T67" i="2"/>
  <c r="J68" i="2"/>
  <c r="K68" i="2"/>
  <c r="L68" i="2"/>
  <c r="M68" i="2"/>
  <c r="N68" i="2"/>
  <c r="O68" i="2"/>
  <c r="P68" i="2"/>
  <c r="Q68" i="2"/>
  <c r="R68" i="2"/>
  <c r="S68" i="2"/>
  <c r="T68" i="2"/>
  <c r="J69" i="2"/>
  <c r="K69" i="2"/>
  <c r="L69" i="2"/>
  <c r="M69" i="2"/>
  <c r="N69" i="2"/>
  <c r="O69" i="2"/>
  <c r="P69" i="2"/>
  <c r="Q69" i="2"/>
  <c r="R69" i="2"/>
  <c r="S69" i="2"/>
  <c r="T69" i="2"/>
  <c r="J70" i="2"/>
  <c r="K70" i="2"/>
  <c r="L70" i="2"/>
  <c r="M70" i="2"/>
  <c r="N70" i="2"/>
  <c r="O70" i="2"/>
  <c r="P70" i="2"/>
  <c r="Q70" i="2"/>
  <c r="R70" i="2"/>
  <c r="S70" i="2"/>
  <c r="T70" i="2"/>
  <c r="J71" i="2"/>
  <c r="K71" i="2"/>
  <c r="L71" i="2"/>
  <c r="M71" i="2"/>
  <c r="N71" i="2"/>
  <c r="O71" i="2"/>
  <c r="P71" i="2"/>
  <c r="Q71" i="2"/>
  <c r="R71" i="2"/>
  <c r="S71" i="2"/>
  <c r="T71" i="2"/>
  <c r="J72" i="2"/>
  <c r="K72" i="2"/>
  <c r="L72" i="2"/>
  <c r="M72" i="2"/>
  <c r="N72" i="2"/>
  <c r="O72" i="2"/>
  <c r="P72" i="2"/>
  <c r="Q72" i="2"/>
  <c r="R72" i="2"/>
  <c r="S72" i="2"/>
  <c r="T72" i="2"/>
  <c r="J73" i="2"/>
  <c r="K73" i="2"/>
  <c r="L73" i="2"/>
  <c r="M73" i="2"/>
  <c r="N73" i="2"/>
  <c r="O73" i="2"/>
  <c r="P73" i="2"/>
  <c r="Q73" i="2"/>
  <c r="R73" i="2"/>
  <c r="S73" i="2"/>
  <c r="T73" i="2"/>
  <c r="J74" i="2"/>
  <c r="K74" i="2"/>
  <c r="L74" i="2"/>
  <c r="M74" i="2"/>
  <c r="N74" i="2"/>
  <c r="O74" i="2"/>
  <c r="P74" i="2"/>
  <c r="Q74" i="2"/>
  <c r="R74" i="2"/>
  <c r="S74" i="2"/>
  <c r="T74" i="2"/>
  <c r="J75" i="2"/>
  <c r="K75" i="2"/>
  <c r="L75" i="2"/>
  <c r="M75" i="2"/>
  <c r="N75" i="2"/>
  <c r="O75" i="2"/>
  <c r="P75" i="2"/>
  <c r="Q75" i="2"/>
  <c r="R75" i="2"/>
  <c r="S75" i="2"/>
  <c r="T75" i="2"/>
  <c r="J76" i="2"/>
  <c r="K76" i="2"/>
  <c r="L76" i="2"/>
  <c r="M76" i="2"/>
  <c r="N76" i="2"/>
  <c r="O76" i="2"/>
  <c r="P76" i="2"/>
  <c r="Q76" i="2"/>
  <c r="R76" i="2"/>
  <c r="S76" i="2"/>
  <c r="T76" i="2"/>
  <c r="J77" i="2"/>
  <c r="K77" i="2"/>
  <c r="L77" i="2"/>
  <c r="M77" i="2"/>
  <c r="N77" i="2"/>
  <c r="O77" i="2"/>
  <c r="P77" i="2"/>
  <c r="Q77" i="2"/>
  <c r="R77" i="2"/>
  <c r="S77" i="2"/>
  <c r="T77" i="2"/>
  <c r="J78" i="2"/>
  <c r="K78" i="2"/>
  <c r="L78" i="2"/>
  <c r="M78" i="2"/>
  <c r="N78" i="2"/>
  <c r="O78" i="2"/>
  <c r="P78" i="2"/>
  <c r="Q78" i="2"/>
  <c r="R78" i="2"/>
  <c r="S78" i="2"/>
  <c r="T78" i="2"/>
  <c r="J79" i="2"/>
  <c r="K79" i="2"/>
  <c r="L79" i="2"/>
  <c r="M79" i="2"/>
  <c r="N79" i="2"/>
  <c r="O79" i="2"/>
  <c r="P79" i="2"/>
  <c r="Q79" i="2"/>
  <c r="R79" i="2"/>
  <c r="S79" i="2"/>
  <c r="T79" i="2"/>
  <c r="J80" i="2"/>
  <c r="K80" i="2"/>
  <c r="L80" i="2"/>
  <c r="M80" i="2"/>
  <c r="N80" i="2"/>
  <c r="O80" i="2"/>
  <c r="P80" i="2"/>
  <c r="Q80" i="2"/>
  <c r="R80" i="2"/>
  <c r="S80" i="2"/>
  <c r="T80" i="2"/>
  <c r="J81" i="2"/>
  <c r="K81" i="2"/>
  <c r="L81" i="2"/>
  <c r="M81" i="2"/>
  <c r="N81" i="2"/>
  <c r="O81" i="2"/>
  <c r="P81" i="2"/>
  <c r="Q81" i="2"/>
  <c r="R81" i="2"/>
  <c r="S81" i="2"/>
  <c r="T81" i="2"/>
  <c r="J82" i="2"/>
  <c r="K82" i="2"/>
  <c r="L82" i="2"/>
  <c r="M82" i="2"/>
  <c r="N82" i="2"/>
  <c r="O82" i="2"/>
  <c r="P82" i="2"/>
  <c r="Q82" i="2"/>
  <c r="R82" i="2"/>
  <c r="S82" i="2"/>
  <c r="T82" i="2"/>
  <c r="J83" i="2"/>
  <c r="K83" i="2"/>
  <c r="L83" i="2"/>
  <c r="M83" i="2"/>
  <c r="N83" i="2"/>
  <c r="O83" i="2"/>
  <c r="P83" i="2"/>
  <c r="Q83" i="2"/>
  <c r="R83" i="2"/>
  <c r="S83" i="2"/>
  <c r="T83" i="2"/>
  <c r="J84" i="2"/>
  <c r="K84" i="2"/>
  <c r="L84" i="2"/>
  <c r="M84" i="2"/>
  <c r="N84" i="2"/>
  <c r="O84" i="2"/>
  <c r="P84" i="2"/>
  <c r="Q84" i="2"/>
  <c r="R84" i="2"/>
  <c r="S84" i="2"/>
  <c r="T84" i="2"/>
  <c r="J85" i="2"/>
  <c r="K85" i="2"/>
  <c r="L85" i="2"/>
  <c r="M85" i="2"/>
  <c r="N85" i="2"/>
  <c r="O85" i="2"/>
  <c r="P85" i="2"/>
  <c r="Q85" i="2"/>
  <c r="R85" i="2"/>
  <c r="S85" i="2"/>
  <c r="T85" i="2"/>
  <c r="J86" i="2"/>
  <c r="K86" i="2"/>
  <c r="L86" i="2"/>
  <c r="M86" i="2"/>
  <c r="N86" i="2"/>
  <c r="O86" i="2"/>
  <c r="P86" i="2"/>
  <c r="Q86" i="2"/>
  <c r="R86" i="2"/>
  <c r="S86" i="2"/>
  <c r="T86" i="2"/>
  <c r="J87" i="2"/>
  <c r="K87" i="2"/>
  <c r="L87" i="2"/>
  <c r="M87" i="2"/>
  <c r="N87" i="2"/>
  <c r="O87" i="2"/>
  <c r="P87" i="2"/>
  <c r="Q87" i="2"/>
  <c r="R87" i="2"/>
  <c r="S87" i="2"/>
  <c r="T87" i="2"/>
  <c r="J88" i="2"/>
  <c r="K88" i="2"/>
  <c r="L88" i="2"/>
  <c r="M88" i="2"/>
  <c r="N88" i="2"/>
  <c r="O88" i="2"/>
  <c r="P88" i="2"/>
  <c r="Q88" i="2"/>
  <c r="R88" i="2"/>
  <c r="S88" i="2"/>
  <c r="T88" i="2"/>
  <c r="J89" i="2"/>
  <c r="K89" i="2"/>
  <c r="L89" i="2"/>
  <c r="M89" i="2"/>
  <c r="N89" i="2"/>
  <c r="O89" i="2"/>
  <c r="P89" i="2"/>
  <c r="Q89" i="2"/>
  <c r="R89" i="2"/>
  <c r="S89" i="2"/>
  <c r="T89" i="2"/>
  <c r="J90" i="2"/>
  <c r="K90" i="2"/>
  <c r="L90" i="2"/>
  <c r="M90" i="2"/>
  <c r="N90" i="2"/>
  <c r="O90" i="2"/>
  <c r="P90" i="2"/>
  <c r="Q90" i="2"/>
  <c r="R90" i="2"/>
  <c r="S90" i="2"/>
  <c r="T90" i="2"/>
  <c r="J91" i="2"/>
  <c r="K91" i="2"/>
  <c r="L91" i="2"/>
  <c r="M91" i="2"/>
  <c r="N91" i="2"/>
  <c r="O91" i="2"/>
  <c r="P91" i="2"/>
  <c r="Q91" i="2"/>
  <c r="R91" i="2"/>
  <c r="S91" i="2"/>
  <c r="T91" i="2"/>
  <c r="J92" i="2"/>
  <c r="K92" i="2"/>
  <c r="L92" i="2"/>
  <c r="M92" i="2"/>
  <c r="N92" i="2"/>
  <c r="O92" i="2"/>
  <c r="P92" i="2"/>
  <c r="Q92" i="2"/>
  <c r="R92" i="2"/>
  <c r="S92" i="2"/>
  <c r="T92" i="2"/>
  <c r="J93" i="2"/>
  <c r="K93" i="2"/>
  <c r="L93" i="2"/>
  <c r="M93" i="2"/>
  <c r="N93" i="2"/>
  <c r="O93" i="2"/>
  <c r="P93" i="2"/>
  <c r="Q93" i="2"/>
  <c r="R93" i="2"/>
  <c r="S93" i="2"/>
  <c r="T93" i="2"/>
  <c r="J94" i="2"/>
  <c r="K94" i="2"/>
  <c r="L94" i="2"/>
  <c r="M94" i="2"/>
  <c r="N94" i="2"/>
  <c r="O94" i="2"/>
  <c r="P94" i="2"/>
  <c r="Q94" i="2"/>
  <c r="R94" i="2"/>
  <c r="S94" i="2"/>
  <c r="T94" i="2"/>
  <c r="J95" i="2"/>
  <c r="K95" i="2"/>
  <c r="L95" i="2"/>
  <c r="M95" i="2"/>
  <c r="N95" i="2"/>
  <c r="O95" i="2"/>
  <c r="P95" i="2"/>
  <c r="Q95" i="2"/>
  <c r="R95" i="2"/>
  <c r="S95" i="2"/>
  <c r="T95" i="2"/>
  <c r="J96" i="2"/>
  <c r="K96" i="2"/>
  <c r="L96" i="2"/>
  <c r="M96" i="2"/>
  <c r="N96" i="2"/>
  <c r="O96" i="2"/>
  <c r="P96" i="2"/>
  <c r="Q96" i="2"/>
  <c r="R96" i="2"/>
  <c r="S96" i="2"/>
  <c r="T96" i="2"/>
  <c r="J97" i="2"/>
  <c r="K97" i="2"/>
  <c r="L97" i="2"/>
  <c r="M97" i="2"/>
  <c r="N97" i="2"/>
  <c r="O97" i="2"/>
  <c r="P97" i="2"/>
  <c r="Q97" i="2"/>
  <c r="R97" i="2"/>
  <c r="S97" i="2"/>
  <c r="T97" i="2"/>
  <c r="J98" i="2"/>
  <c r="K98" i="2"/>
  <c r="L98" i="2"/>
  <c r="M98" i="2"/>
  <c r="N98" i="2"/>
  <c r="O98" i="2"/>
  <c r="P98" i="2"/>
  <c r="Q98" i="2"/>
  <c r="R98" i="2"/>
  <c r="S98" i="2"/>
  <c r="T98" i="2"/>
  <c r="J99" i="2"/>
  <c r="K99" i="2"/>
  <c r="L99" i="2"/>
  <c r="M99" i="2"/>
  <c r="N99" i="2"/>
  <c r="O99" i="2"/>
  <c r="P99" i="2"/>
  <c r="Q99" i="2"/>
  <c r="R99" i="2"/>
  <c r="S99" i="2"/>
  <c r="T99" i="2"/>
  <c r="J100" i="2"/>
  <c r="K100" i="2"/>
  <c r="L100" i="2"/>
  <c r="M100" i="2"/>
  <c r="N100" i="2"/>
  <c r="O100" i="2"/>
  <c r="P100" i="2"/>
  <c r="Q100" i="2"/>
  <c r="R100" i="2"/>
  <c r="S100" i="2"/>
  <c r="T100" i="2"/>
  <c r="J101" i="2"/>
  <c r="K101" i="2"/>
  <c r="L101" i="2"/>
  <c r="M101" i="2"/>
  <c r="N101" i="2"/>
  <c r="O101" i="2"/>
  <c r="P101" i="2"/>
  <c r="Q101" i="2"/>
  <c r="R101" i="2"/>
  <c r="S101" i="2"/>
  <c r="T101" i="2"/>
  <c r="J102" i="2"/>
  <c r="K102" i="2"/>
  <c r="L102" i="2"/>
  <c r="M102" i="2"/>
  <c r="N102" i="2"/>
  <c r="O102" i="2"/>
  <c r="P102" i="2"/>
  <c r="Q102" i="2"/>
  <c r="R102" i="2"/>
  <c r="S102" i="2"/>
  <c r="T102" i="2"/>
  <c r="R3" i="2"/>
  <c r="Q3" i="2"/>
  <c r="P3" i="2"/>
  <c r="O3" i="2"/>
  <c r="N3" i="2"/>
  <c r="M3" i="2"/>
  <c r="L3" i="2"/>
  <c r="K3" i="2"/>
  <c r="J3" i="2"/>
  <c r="T3" i="2" l="1"/>
  <c r="S3" i="2"/>
</calcChain>
</file>

<file path=xl/comments1.xml><?xml version="1.0" encoding="utf-8"?>
<comments xmlns="http://schemas.openxmlformats.org/spreadsheetml/2006/main">
  <authors>
    <author>lundakpetr</author>
  </authors>
  <commentList>
    <comment ref="L1" authorId="0">
      <text>
        <r>
          <rPr>
            <sz val="9"/>
            <color indexed="81"/>
            <rFont val="Tahoma"/>
            <family val="2"/>
            <charset val="238"/>
          </rPr>
          <t xml:space="preserve">Vyhlašovaná kategorie 15 (běžci do věku 14 let včetně dosaženého v tomto kalendářním roce)
</t>
        </r>
      </text>
    </comment>
    <comment ref="M1" authorId="0">
      <text>
        <r>
          <rPr>
            <sz val="9"/>
            <color indexed="81"/>
            <rFont val="Tahoma"/>
            <family val="2"/>
            <charset val="238"/>
          </rPr>
          <t>Vyhlašovaná kategorie 39 (ve věku 15-39 let věku dosaženého v tomto kalendářním roce).</t>
        </r>
      </text>
    </comment>
    <comment ref="O1" authorId="0">
      <text>
        <r>
          <rPr>
            <sz val="9"/>
            <color indexed="81"/>
            <rFont val="Tahoma"/>
            <family val="2"/>
            <charset val="238"/>
          </rPr>
          <t>Vyhlašovaná kategorie 40+ (běžci starší 40 let věku dosaženého v tomto kalendářním roce))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59 (běžci 50 let až 59 let věku dosaženého v tomto kalendářním roce).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60+ (běžci 60 let a starší věku dosaženého v tomto kalendářním roce).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38"/>
          </rPr>
          <t>Startovní číslo</t>
        </r>
      </text>
    </comment>
    <comment ref="H2" authorId="0">
      <text>
        <r>
          <rPr>
            <b/>
            <sz val="9"/>
            <color indexed="81"/>
            <rFont val="Tahoma"/>
            <family val="2"/>
            <charset val="238"/>
          </rPr>
          <t>Cílový čas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>Ztráta na vítěze</t>
        </r>
      </text>
    </comment>
  </commentList>
</comments>
</file>

<file path=xl/comments2.xml><?xml version="1.0" encoding="utf-8"?>
<comments xmlns="http://schemas.openxmlformats.org/spreadsheetml/2006/main">
  <authors>
    <author>lundakpetr</author>
  </authors>
  <commentList>
    <comment ref="L1" authorId="0">
      <text>
        <r>
          <rPr>
            <sz val="9"/>
            <color indexed="81"/>
            <rFont val="Tahoma"/>
            <family val="2"/>
            <charset val="238"/>
          </rPr>
          <t xml:space="preserve">Vyhlašovaná kategorie 15 (běžci do věku 14 let včetně dosaženého v tomto kalendářním roce)
</t>
        </r>
      </text>
    </comment>
    <comment ref="M1" authorId="0">
      <text>
        <r>
          <rPr>
            <sz val="9"/>
            <color indexed="81"/>
            <rFont val="Tahoma"/>
            <family val="2"/>
            <charset val="238"/>
          </rPr>
          <t>Vyhlašovaná kategorie 39 (ve věku 15-39 let věku dosaženého v tomto kalendářním roce).</t>
        </r>
      </text>
    </comment>
    <comment ref="O1" authorId="0">
      <text>
        <r>
          <rPr>
            <sz val="9"/>
            <color indexed="81"/>
            <rFont val="Tahoma"/>
            <family val="2"/>
            <charset val="238"/>
          </rPr>
          <t>Vyhlašovaná kategorie 40+ (běžci starší 40 let věku dosaženého v tomto kalendářním roce))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59 (běžci 50 let až 59 let věku dosaženého v tomto kalendářním roce).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60+ (běžci 60 let a starší věku dosaženého v tomto kalendářním roce).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38"/>
          </rPr>
          <t>Startovní číslo</t>
        </r>
      </text>
    </comment>
    <comment ref="H2" authorId="0">
      <text>
        <r>
          <rPr>
            <b/>
            <sz val="9"/>
            <color indexed="81"/>
            <rFont val="Tahoma"/>
            <family val="2"/>
            <charset val="238"/>
          </rPr>
          <t>Cílový čas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>Ztráta na vítěze</t>
        </r>
      </text>
    </comment>
  </commentList>
</comments>
</file>

<file path=xl/comments3.xml><?xml version="1.0" encoding="utf-8"?>
<comments xmlns="http://schemas.openxmlformats.org/spreadsheetml/2006/main">
  <authors>
    <author>lundakpetr</author>
  </authors>
  <commentList>
    <comment ref="C1" authorId="0">
      <text>
        <r>
          <rPr>
            <sz val="9"/>
            <color indexed="81"/>
            <rFont val="Tahoma"/>
            <family val="2"/>
            <charset val="238"/>
          </rPr>
          <t xml:space="preserve">Vyhlašovaná kategorie 15 (běžci do věku 14 let včetně dosaženého v tomto kalendářním roce)
</t>
        </r>
      </text>
    </comment>
    <comment ref="D1" authorId="0">
      <text>
        <r>
          <rPr>
            <sz val="9"/>
            <color indexed="81"/>
            <rFont val="Tahoma"/>
            <family val="2"/>
            <charset val="238"/>
          </rPr>
          <t>Vyhlašovaná kategorie 39 (ve věku 15-39 let věku dosaženého v tomto kalendářním roce).</t>
        </r>
      </text>
    </comment>
    <comment ref="F1" authorId="0">
      <text>
        <r>
          <rPr>
            <sz val="9"/>
            <color indexed="81"/>
            <rFont val="Tahoma"/>
            <family val="2"/>
            <charset val="238"/>
          </rPr>
          <t>Vyhlašovaná kategorie 40+ (běžci starší 40 let věku dosaženého v tomto kalendářním roce))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59 (běžci 50 let až 59 let věku dosaženého v tomto kalendářním roce).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60+ (běžci 60 let a starší věku dosaženého v tomto kalendářním roce).</t>
        </r>
      </text>
    </comment>
  </commentList>
</comments>
</file>

<file path=xl/comments4.xml><?xml version="1.0" encoding="utf-8"?>
<comments xmlns="http://schemas.openxmlformats.org/spreadsheetml/2006/main">
  <authors>
    <author>lundakpetr</author>
  </authors>
  <commentList>
    <comment ref="C1" authorId="0">
      <text>
        <r>
          <rPr>
            <sz val="9"/>
            <color indexed="81"/>
            <rFont val="Tahoma"/>
            <family val="2"/>
            <charset val="238"/>
          </rPr>
          <t xml:space="preserve">Vyhlašovaná kategorie 15 (běžci do věku 14 let včetně dosaženého v tomto kalendářním roce)
</t>
        </r>
      </text>
    </comment>
    <comment ref="D1" authorId="0">
      <text>
        <r>
          <rPr>
            <sz val="9"/>
            <color indexed="81"/>
            <rFont val="Tahoma"/>
            <family val="2"/>
            <charset val="238"/>
          </rPr>
          <t>Vyhlašovaná kategorie 39 (ve věku 15-39 let věku dosaženého v tomto kalendářním roce).</t>
        </r>
      </text>
    </comment>
    <comment ref="F1" authorId="0">
      <text>
        <r>
          <rPr>
            <sz val="9"/>
            <color indexed="81"/>
            <rFont val="Tahoma"/>
            <family val="2"/>
            <charset val="238"/>
          </rPr>
          <t>Vyhlašovaná kategorie 40+ (běžci starší 40 let věku dosaženého v tomto kalendářním roce))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59 (běžci 50 let až 59 let věku dosaženého v tomto kalendářním roce).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60+ (běžci 60 let a starší věku dosaženého v tomto kalendářním roce).</t>
        </r>
      </text>
    </comment>
  </commentList>
</comments>
</file>

<file path=xl/comments5.xml><?xml version="1.0" encoding="utf-8"?>
<comments xmlns="http://schemas.openxmlformats.org/spreadsheetml/2006/main">
  <authors>
    <author>lundakpetr</author>
  </authors>
  <commentList>
    <comment ref="L1" authorId="0">
      <text>
        <r>
          <rPr>
            <sz val="9"/>
            <color indexed="81"/>
            <rFont val="Tahoma"/>
            <family val="2"/>
            <charset val="238"/>
          </rPr>
          <t xml:space="preserve">Vyhlašovaná kategorie 15 (běžci do věku 14 let včetně dosaženého v tomto kalendářním roce)
</t>
        </r>
      </text>
    </comment>
    <comment ref="M1" authorId="0">
      <text>
        <r>
          <rPr>
            <sz val="9"/>
            <color indexed="81"/>
            <rFont val="Tahoma"/>
            <family val="2"/>
            <charset val="238"/>
          </rPr>
          <t>Vyhlašovaná kategorie 39 (ve věku 15-39 let věku dosaženého v tomto kalendářním roce).</t>
        </r>
      </text>
    </comment>
    <comment ref="O1" authorId="0">
      <text>
        <r>
          <rPr>
            <sz val="9"/>
            <color indexed="81"/>
            <rFont val="Tahoma"/>
            <family val="2"/>
            <charset val="238"/>
          </rPr>
          <t>Vyhlašovaná kategorie 40+ (běžci starší 40 let věku dosaženého v tomto kalendářním roce))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59 (běžci 50 let až 59 let věku dosaženého v tomto kalendářním roce).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60+ (běžci 60 let a starší věku dosaženého v tomto kalendářním roce).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38"/>
          </rPr>
          <t>Startovní číslo</t>
        </r>
      </text>
    </comment>
    <comment ref="H2" authorId="0">
      <text>
        <r>
          <rPr>
            <b/>
            <sz val="9"/>
            <color indexed="81"/>
            <rFont val="Tahoma"/>
            <family val="2"/>
            <charset val="238"/>
          </rPr>
          <t>Cílový čas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>Ztráta na vítěze</t>
        </r>
      </text>
    </comment>
  </commentList>
</comments>
</file>

<file path=xl/comments6.xml><?xml version="1.0" encoding="utf-8"?>
<comments xmlns="http://schemas.openxmlformats.org/spreadsheetml/2006/main">
  <authors>
    <author>lundakpetr</author>
  </authors>
  <commentList>
    <comment ref="L1" authorId="0">
      <text>
        <r>
          <rPr>
            <sz val="9"/>
            <color indexed="81"/>
            <rFont val="Tahoma"/>
            <family val="2"/>
            <charset val="238"/>
          </rPr>
          <t xml:space="preserve">Vyhlašovaná kategorie 15 (běžci do věku 14 let včetně dosaženého v tomto kalendářním roce)
</t>
        </r>
      </text>
    </comment>
    <comment ref="M1" authorId="0">
      <text>
        <r>
          <rPr>
            <sz val="9"/>
            <color indexed="81"/>
            <rFont val="Tahoma"/>
            <family val="2"/>
            <charset val="238"/>
          </rPr>
          <t>Vyhlašovaná kategorie 39 (ve věku 15-39 let věku dosaženého v tomto kalendářním roce).</t>
        </r>
      </text>
    </comment>
    <comment ref="O1" authorId="0">
      <text>
        <r>
          <rPr>
            <sz val="9"/>
            <color indexed="81"/>
            <rFont val="Tahoma"/>
            <family val="2"/>
            <charset val="238"/>
          </rPr>
          <t>Vyhlašovaná kategorie 40+ (běžci starší 40 let věku dosaženého v tomto kalendářním roce))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59 (běžci 50 let až 59 let věku dosaženého v tomto kalendářním roce).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>vyhlašovaná kategorie 60+ (běžci 60 let a starší věku dosaženého v tomto kalendářním roce).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38"/>
          </rPr>
          <t>Startovní číslo</t>
        </r>
      </text>
    </comment>
    <comment ref="H2" authorId="0">
      <text>
        <r>
          <rPr>
            <b/>
            <sz val="9"/>
            <color indexed="81"/>
            <rFont val="Tahoma"/>
            <family val="2"/>
            <charset val="238"/>
          </rPr>
          <t>Cílový čas</t>
        </r>
      </text>
    </commen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>Ztráta na vítěze</t>
        </r>
      </text>
    </comment>
  </commentList>
</comments>
</file>

<file path=xl/sharedStrings.xml><?xml version="1.0" encoding="utf-8"?>
<sst xmlns="http://schemas.openxmlformats.org/spreadsheetml/2006/main" count="2698" uniqueCount="442">
  <si>
    <t>Jméno</t>
  </si>
  <si>
    <t>Příjmení</t>
  </si>
  <si>
    <t>Trať</t>
  </si>
  <si>
    <t>Start.Č.</t>
  </si>
  <si>
    <t>Čas</t>
  </si>
  <si>
    <t>Jan</t>
  </si>
  <si>
    <t>Štěpánek</t>
  </si>
  <si>
    <t>5 km</t>
  </si>
  <si>
    <t>Milan</t>
  </si>
  <si>
    <t>Hlava</t>
  </si>
  <si>
    <t>Anna</t>
  </si>
  <si>
    <t>Křepelová</t>
  </si>
  <si>
    <t>10 km</t>
  </si>
  <si>
    <t>JAROSLAVA</t>
  </si>
  <si>
    <t>MAROUNKOVA</t>
  </si>
  <si>
    <t>Míla</t>
  </si>
  <si>
    <t>Šavrdová</t>
  </si>
  <si>
    <t>Josef</t>
  </si>
  <si>
    <t>Jakš</t>
  </si>
  <si>
    <t>Dušan</t>
  </si>
  <si>
    <t>Kyjanka</t>
  </si>
  <si>
    <t>Michal</t>
  </si>
  <si>
    <t>Bareš</t>
  </si>
  <si>
    <t>Jiří</t>
  </si>
  <si>
    <t>Suchý</t>
  </si>
  <si>
    <t>Aleš</t>
  </si>
  <si>
    <t>Slavíček</t>
  </si>
  <si>
    <t>Martina</t>
  </si>
  <si>
    <t>Hedvičáková</t>
  </si>
  <si>
    <t>Petr</t>
  </si>
  <si>
    <t>Franěk</t>
  </si>
  <si>
    <t>Alena</t>
  </si>
  <si>
    <t>Kočová</t>
  </si>
  <si>
    <t>Martin</t>
  </si>
  <si>
    <t>Chvátal</t>
  </si>
  <si>
    <t>Pavel</t>
  </si>
  <si>
    <t>Koloc</t>
  </si>
  <si>
    <t>Sova</t>
  </si>
  <si>
    <t>Fenyk</t>
  </si>
  <si>
    <t>Cibík</t>
  </si>
  <si>
    <t>Sladký</t>
  </si>
  <si>
    <t>Daniela</t>
  </si>
  <si>
    <t>Kubelková</t>
  </si>
  <si>
    <t>Vašíček</t>
  </si>
  <si>
    <t>KOLLER</t>
  </si>
  <si>
    <t>Ondřej</t>
  </si>
  <si>
    <t>Valvoda</t>
  </si>
  <si>
    <t>Jakub</t>
  </si>
  <si>
    <t>Velas</t>
  </si>
  <si>
    <t>Enrico</t>
  </si>
  <si>
    <t>Fiala</t>
  </si>
  <si>
    <t>Viktor</t>
  </si>
  <si>
    <t>Hradil</t>
  </si>
  <si>
    <t>Kincl</t>
  </si>
  <si>
    <t>Bambas</t>
  </si>
  <si>
    <t>Philip</t>
  </si>
  <si>
    <t>Klára</t>
  </si>
  <si>
    <t>Šimandlová</t>
  </si>
  <si>
    <t>Lucie</t>
  </si>
  <si>
    <t>Hrušková</t>
  </si>
  <si>
    <t>Hanka</t>
  </si>
  <si>
    <t>Víšková</t>
  </si>
  <si>
    <t>Filip</t>
  </si>
  <si>
    <t>Saidl</t>
  </si>
  <si>
    <t>Pavol</t>
  </si>
  <si>
    <t>Ňachaj</t>
  </si>
  <si>
    <t>Holovský</t>
  </si>
  <si>
    <t>Mareček</t>
  </si>
  <si>
    <t>Viliam</t>
  </si>
  <si>
    <t>Marencak</t>
  </si>
  <si>
    <t>Per</t>
  </si>
  <si>
    <t>Nejedlý</t>
  </si>
  <si>
    <t>Robert</t>
  </si>
  <si>
    <t>Svoboda</t>
  </si>
  <si>
    <t>Vejmělek</t>
  </si>
  <si>
    <t>Štěpán</t>
  </si>
  <si>
    <t>Kroupa</t>
  </si>
  <si>
    <t>Irena</t>
  </si>
  <si>
    <t>Kutová</t>
  </si>
  <si>
    <t>Střelba</t>
  </si>
  <si>
    <t>Černý</t>
  </si>
  <si>
    <t>Věra</t>
  </si>
  <si>
    <t>Danišová Valešková</t>
  </si>
  <si>
    <t>Macourek</t>
  </si>
  <si>
    <t>Jaroslav</t>
  </si>
  <si>
    <t>Tříska</t>
  </si>
  <si>
    <t>Marek</t>
  </si>
  <si>
    <t>Valter</t>
  </si>
  <si>
    <t>Zamborský</t>
  </si>
  <si>
    <t>Lukáš</t>
  </si>
  <si>
    <t>Masák</t>
  </si>
  <si>
    <t>Havránek</t>
  </si>
  <si>
    <t>Tomáš</t>
  </si>
  <si>
    <t>Machálek</t>
  </si>
  <si>
    <t>Nikola</t>
  </si>
  <si>
    <t>Štohanzl</t>
  </si>
  <si>
    <t>Korejčík</t>
  </si>
  <si>
    <t>Ondráček</t>
  </si>
  <si>
    <t>Daniš</t>
  </si>
  <si>
    <t>David</t>
  </si>
  <si>
    <t>Hegner</t>
  </si>
  <si>
    <t>Teplý</t>
  </si>
  <si>
    <t>klara</t>
  </si>
  <si>
    <t>velenska</t>
  </si>
  <si>
    <t>Andrea</t>
  </si>
  <si>
    <t>Elznicová</t>
  </si>
  <si>
    <t>Eva</t>
  </si>
  <si>
    <t>Krejčířová</t>
  </si>
  <si>
    <t>Tereza</t>
  </si>
  <si>
    <t>Matoušková</t>
  </si>
  <si>
    <t>Plát</t>
  </si>
  <si>
    <t>Kateřina</t>
  </si>
  <si>
    <t>Veselá</t>
  </si>
  <si>
    <t>Mocek</t>
  </si>
  <si>
    <t>Moravec</t>
  </si>
  <si>
    <t>Kamila</t>
  </si>
  <si>
    <t>Nešporová</t>
  </si>
  <si>
    <t>Vavák</t>
  </si>
  <si>
    <t>Kačala</t>
  </si>
  <si>
    <t>Zajíc</t>
  </si>
  <si>
    <t>Adam</t>
  </si>
  <si>
    <t>Kajánek</t>
  </si>
  <si>
    <t>Hamršmíd</t>
  </si>
  <si>
    <t>Hrabal</t>
  </si>
  <si>
    <t>Michálek</t>
  </si>
  <si>
    <t>Vyštejn</t>
  </si>
  <si>
    <t>Zajpt</t>
  </si>
  <si>
    <t>Jana</t>
  </si>
  <si>
    <t>Opatrná</t>
  </si>
  <si>
    <t>Bradáč</t>
  </si>
  <si>
    <t>Václav</t>
  </si>
  <si>
    <t>Bojer</t>
  </si>
  <si>
    <t>Hovorka</t>
  </si>
  <si>
    <t>Aneta</t>
  </si>
  <si>
    <t>Koskanová</t>
  </si>
  <si>
    <t>Veronika</t>
  </si>
  <si>
    <t>Kyzlíková</t>
  </si>
  <si>
    <t>Liška</t>
  </si>
  <si>
    <t>Vítězslav</t>
  </si>
  <si>
    <t>Olšovský</t>
  </si>
  <si>
    <t>Svatoň</t>
  </si>
  <si>
    <t>Vávra</t>
  </si>
  <si>
    <t>Brona</t>
  </si>
  <si>
    <t>Gajdova</t>
  </si>
  <si>
    <t>Ondruška</t>
  </si>
  <si>
    <t>Pavliš</t>
  </si>
  <si>
    <t>Leoš</t>
  </si>
  <si>
    <t>Řenč</t>
  </si>
  <si>
    <t>Hana</t>
  </si>
  <si>
    <t>Silovská</t>
  </si>
  <si>
    <t>Skala</t>
  </si>
  <si>
    <t>Vojtěch</t>
  </si>
  <si>
    <t>Urbanec</t>
  </si>
  <si>
    <t>Kristýna</t>
  </si>
  <si>
    <t>Vltavská</t>
  </si>
  <si>
    <t>Blanka</t>
  </si>
  <si>
    <t>Brožová</t>
  </si>
  <si>
    <t>milos</t>
  </si>
  <si>
    <t>fiala</t>
  </si>
  <si>
    <t>Ignacio</t>
  </si>
  <si>
    <t>Hernández</t>
  </si>
  <si>
    <t>Kuželka</t>
  </si>
  <si>
    <t>Luděk</t>
  </si>
  <si>
    <t>Sefzig</t>
  </si>
  <si>
    <t>Schejbal</t>
  </si>
  <si>
    <t>Ženíšek</t>
  </si>
  <si>
    <t>Veselý</t>
  </si>
  <si>
    <t>Knedlík</t>
  </si>
  <si>
    <t>Malinová</t>
  </si>
  <si>
    <t>Voráček</t>
  </si>
  <si>
    <t>Zuzana</t>
  </si>
  <si>
    <t>Procházková</t>
  </si>
  <si>
    <t>Lukeš</t>
  </si>
  <si>
    <t>Berger</t>
  </si>
  <si>
    <t>Stanislav</t>
  </si>
  <si>
    <t>Hladík</t>
  </si>
  <si>
    <t>Kala</t>
  </si>
  <si>
    <t>Julie</t>
  </si>
  <si>
    <t>Roznosová</t>
  </si>
  <si>
    <t>Trnková</t>
  </si>
  <si>
    <t>Vitouš</t>
  </si>
  <si>
    <t>Klomínský</t>
  </si>
  <si>
    <t>Pospíšil</t>
  </si>
  <si>
    <t>Kadlec</t>
  </si>
  <si>
    <t>Krupička</t>
  </si>
  <si>
    <t>Málek</t>
  </si>
  <si>
    <t>Malíková</t>
  </si>
  <si>
    <t>Alžběta</t>
  </si>
  <si>
    <t>Patková</t>
  </si>
  <si>
    <t>František</t>
  </si>
  <si>
    <t>Schoval</t>
  </si>
  <si>
    <t>K</t>
  </si>
  <si>
    <t>Korbel</t>
  </si>
  <si>
    <t>Kouklík</t>
  </si>
  <si>
    <t>Simeonovová</t>
  </si>
  <si>
    <t>Šavel</t>
  </si>
  <si>
    <t>Tichý</t>
  </si>
  <si>
    <t>Jankura</t>
  </si>
  <si>
    <t>Vavřík</t>
  </si>
  <si>
    <t>Béreš</t>
  </si>
  <si>
    <t>Tajbl</t>
  </si>
  <si>
    <t>Drozdová</t>
  </si>
  <si>
    <t>Šírková</t>
  </si>
  <si>
    <t>Magdaléna</t>
  </si>
  <si>
    <t>Knappová</t>
  </si>
  <si>
    <t>Brabec</t>
  </si>
  <si>
    <t>Michaela</t>
  </si>
  <si>
    <t>Hajduková</t>
  </si>
  <si>
    <t>Ročník</t>
  </si>
  <si>
    <t>pohlaví</t>
  </si>
  <si>
    <t>m</t>
  </si>
  <si>
    <t>ž</t>
  </si>
  <si>
    <t>Pohlaví</t>
  </si>
  <si>
    <t>Čas final</t>
  </si>
  <si>
    <t>#</t>
  </si>
  <si>
    <t>Start.č.</t>
  </si>
  <si>
    <t>Celkově</t>
  </si>
  <si>
    <t>Muži</t>
  </si>
  <si>
    <t>Ženy</t>
  </si>
  <si>
    <t>40+</t>
  </si>
  <si>
    <t>Pořadí</t>
  </si>
  <si>
    <t>Číslo</t>
  </si>
  <si>
    <t>Ztráta</t>
  </si>
  <si>
    <t>Výsledky Pražská běžecká tour VAŠÍ LIGY</t>
  </si>
  <si>
    <t>60+</t>
  </si>
  <si>
    <t>14</t>
  </si>
  <si>
    <t>39</t>
  </si>
  <si>
    <t>59</t>
  </si>
  <si>
    <t>Javier</t>
  </si>
  <si>
    <t>Insausti</t>
  </si>
  <si>
    <t>NIC</t>
  </si>
  <si>
    <t>Oneill</t>
  </si>
  <si>
    <t>Ungrád</t>
  </si>
  <si>
    <t>Marcel</t>
  </si>
  <si>
    <t>Ladka</t>
  </si>
  <si>
    <t>Voráč</t>
  </si>
  <si>
    <t>Pablo</t>
  </si>
  <si>
    <t>Terroba</t>
  </si>
  <si>
    <t>Dvořák</t>
  </si>
  <si>
    <t>Bürger</t>
  </si>
  <si>
    <t>Jansová</t>
  </si>
  <si>
    <t>Němeček</t>
  </si>
  <si>
    <t>Homolka</t>
  </si>
  <si>
    <t>Eliška</t>
  </si>
  <si>
    <t>Netíková</t>
  </si>
  <si>
    <t>Daniel</t>
  </si>
  <si>
    <t>Lipták</t>
  </si>
  <si>
    <t>Šafařík</t>
  </si>
  <si>
    <t>Vábek</t>
  </si>
  <si>
    <t>Radka</t>
  </si>
  <si>
    <t>Laryšová</t>
  </si>
  <si>
    <t>Violeta</t>
  </si>
  <si>
    <t>Aguilo</t>
  </si>
  <si>
    <t>Žaneta</t>
  </si>
  <si>
    <t>Lerchová</t>
  </si>
  <si>
    <t>Němec</t>
  </si>
  <si>
    <t>Monika</t>
  </si>
  <si>
    <t>Kadlecová</t>
  </si>
  <si>
    <t>Dagmar</t>
  </si>
  <si>
    <t>Málková</t>
  </si>
  <si>
    <t>Lososová</t>
  </si>
  <si>
    <t>Perger</t>
  </si>
  <si>
    <t>Marián</t>
  </si>
  <si>
    <t>Drahoš</t>
  </si>
  <si>
    <t>Lee</t>
  </si>
  <si>
    <t>Davies</t>
  </si>
  <si>
    <t>Ludmila</t>
  </si>
  <si>
    <t>Hobzíková</t>
  </si>
  <si>
    <t>Markéta</t>
  </si>
  <si>
    <t>Teodoridu</t>
  </si>
  <si>
    <t>Matejova</t>
  </si>
  <si>
    <t>Pařízek</t>
  </si>
  <si>
    <t>Vozdova</t>
  </si>
  <si>
    <t>Yankoa</t>
  </si>
  <si>
    <t>López Cozas</t>
  </si>
  <si>
    <t>Trčka</t>
  </si>
  <si>
    <t>Cyril</t>
  </si>
  <si>
    <t>Iva</t>
  </si>
  <si>
    <t>Pich</t>
  </si>
  <si>
    <t>Šedivý</t>
  </si>
  <si>
    <t>Chmelařová</t>
  </si>
  <si>
    <t>Malý</t>
  </si>
  <si>
    <t>Vlastimil</t>
  </si>
  <si>
    <t>Heinz</t>
  </si>
  <si>
    <t>Kutmon</t>
  </si>
  <si>
    <t>Chaloupecký</t>
  </si>
  <si>
    <t>petr</t>
  </si>
  <si>
    <t>Kluzák</t>
  </si>
  <si>
    <t>Girard</t>
  </si>
  <si>
    <t>Pangrác</t>
  </si>
  <si>
    <t>Radek</t>
  </si>
  <si>
    <t>Mittelbach</t>
  </si>
  <si>
    <t>Hušák</t>
  </si>
  <si>
    <t>Dundáček</t>
  </si>
  <si>
    <t>Bohumil</t>
  </si>
  <si>
    <t>Rohlíček</t>
  </si>
  <si>
    <t>Eugenia</t>
  </si>
  <si>
    <t>Boffo</t>
  </si>
  <si>
    <t>Šmelko</t>
  </si>
  <si>
    <t>Patera</t>
  </si>
  <si>
    <t>Reinbergr</t>
  </si>
  <si>
    <t>Zbyněk</t>
  </si>
  <si>
    <t>Adamec</t>
  </si>
  <si>
    <t>Bečka</t>
  </si>
  <si>
    <t>Michael</t>
  </si>
  <si>
    <t>Smith</t>
  </si>
  <si>
    <t>Matěj</t>
  </si>
  <si>
    <t>Procházka</t>
  </si>
  <si>
    <t>Čalfová</t>
  </si>
  <si>
    <t>Princ</t>
  </si>
  <si>
    <t>Ladislav</t>
  </si>
  <si>
    <t>Hezoučký</t>
  </si>
  <si>
    <t>Vaněk</t>
  </si>
  <si>
    <t>Miloš</t>
  </si>
  <si>
    <t>Sedláček</t>
  </si>
  <si>
    <t>Karimzad</t>
  </si>
  <si>
    <t>Karel</t>
  </si>
  <si>
    <t>Švojgr</t>
  </si>
  <si>
    <t>Radana</t>
  </si>
  <si>
    <t>Hušáková</t>
  </si>
  <si>
    <t>Fataciunová</t>
  </si>
  <si>
    <t>Kubíček</t>
  </si>
  <si>
    <t>Petrušková</t>
  </si>
  <si>
    <t>Počtová</t>
  </si>
  <si>
    <t>Marcela</t>
  </si>
  <si>
    <t>Skácelová</t>
  </si>
  <si>
    <t>Kolář</t>
  </si>
  <si>
    <t>Eliášová</t>
  </si>
  <si>
    <t>Stefano</t>
  </si>
  <si>
    <t>Culos</t>
  </si>
  <si>
    <t>Racek</t>
  </si>
  <si>
    <t>Zahajská</t>
  </si>
  <si>
    <t>Bohumila</t>
  </si>
  <si>
    <t>Güntherová</t>
  </si>
  <si>
    <t>Trauškeová</t>
  </si>
  <si>
    <t>Sládek</t>
  </si>
  <si>
    <t>Koldovský</t>
  </si>
  <si>
    <t>Poláček</t>
  </si>
  <si>
    <t>Havel</t>
  </si>
  <si>
    <t>Soroka</t>
  </si>
  <si>
    <t>Robin</t>
  </si>
  <si>
    <t>Cihlář</t>
  </si>
  <si>
    <t>Navrátilová</t>
  </si>
  <si>
    <t>Kratochvíl</t>
  </si>
  <si>
    <t>Peter</t>
  </si>
  <si>
    <t>Sokyra</t>
  </si>
  <si>
    <t>Male</t>
  </si>
  <si>
    <t>Female</t>
  </si>
  <si>
    <t>Male/Female</t>
  </si>
  <si>
    <t>5km</t>
  </si>
  <si>
    <t>10km</t>
  </si>
  <si>
    <t/>
  </si>
  <si>
    <t>Výsledky Běžecký závod VAŠÍ LIGY - 14 km</t>
  </si>
  <si>
    <t>14km</t>
  </si>
  <si>
    <t>Výsledky Běžecký závod VAŠÍ LIGY - 9 km</t>
  </si>
  <si>
    <t>9km</t>
  </si>
  <si>
    <t>+00:00:00</t>
  </si>
  <si>
    <t>+00:01:48</t>
  </si>
  <si>
    <t>+00:03:27</t>
  </si>
  <si>
    <t>+00:03:57</t>
  </si>
  <si>
    <t>+00:04:11</t>
  </si>
  <si>
    <t>+00:04:59</t>
  </si>
  <si>
    <t>+00:05:08</t>
  </si>
  <si>
    <t>+00:05:38</t>
  </si>
  <si>
    <t>+00:06:32</t>
  </si>
  <si>
    <t>+00:06:35</t>
  </si>
  <si>
    <t>+00:07:53</t>
  </si>
  <si>
    <t>+00:08:00</t>
  </si>
  <si>
    <t>+00:08:34</t>
  </si>
  <si>
    <t>+00:08:57</t>
  </si>
  <si>
    <t>+00:11:01</t>
  </si>
  <si>
    <t>+00:11:09</t>
  </si>
  <si>
    <t>+00:11:24</t>
  </si>
  <si>
    <t>+00:12:44</t>
  </si>
  <si>
    <t>+00:13:00</t>
  </si>
  <si>
    <t>+00:13:12</t>
  </si>
  <si>
    <t>+00:13:24</t>
  </si>
  <si>
    <t>+00:13:46</t>
  </si>
  <si>
    <t>+00:14:38</t>
  </si>
  <si>
    <t>+00:14:47</t>
  </si>
  <si>
    <t>+00:14:49</t>
  </si>
  <si>
    <t>+00:14:54</t>
  </si>
  <si>
    <t>+00:15:28</t>
  </si>
  <si>
    <t>+00:15:53</t>
  </si>
  <si>
    <t>+00:16:51</t>
  </si>
  <si>
    <t>+00:17:41</t>
  </si>
  <si>
    <t>+00:18:44</t>
  </si>
  <si>
    <t>+00:20:38</t>
  </si>
  <si>
    <t>+00:22:02</t>
  </si>
  <si>
    <t>+00:22:25</t>
  </si>
  <si>
    <t>+00:23:10</t>
  </si>
  <si>
    <t>+00:23:45</t>
  </si>
  <si>
    <t>+00:24:48</t>
  </si>
  <si>
    <t>+00:25:35</t>
  </si>
  <si>
    <t>+00:29:05</t>
  </si>
  <si>
    <t>+00:40:25</t>
  </si>
  <si>
    <t>+00:45:53</t>
  </si>
  <si>
    <t>+00:00:18</t>
  </si>
  <si>
    <t>+00:00:19</t>
  </si>
  <si>
    <t>+00:00:30</t>
  </si>
  <si>
    <t>+00:01:56</t>
  </si>
  <si>
    <t>+00:02:36</t>
  </si>
  <si>
    <t>+00:03:38</t>
  </si>
  <si>
    <t>+00:04:15</t>
  </si>
  <si>
    <t>+00:06:45</t>
  </si>
  <si>
    <t>+00:07:06</t>
  </si>
  <si>
    <t>+00:08:19</t>
  </si>
  <si>
    <t>+00:08:22</t>
  </si>
  <si>
    <t>+00:08:43</t>
  </si>
  <si>
    <t>+00:09:07</t>
  </si>
  <si>
    <t>+00:09:10</t>
  </si>
  <si>
    <t>+00:09:22</t>
  </si>
  <si>
    <t>+00:09:29</t>
  </si>
  <si>
    <t>+00:10:02</t>
  </si>
  <si>
    <t>+00:10:05</t>
  </si>
  <si>
    <t>+00:12:40</t>
  </si>
  <si>
    <t>+00:17:05</t>
  </si>
  <si>
    <t>+00:18:23</t>
  </si>
  <si>
    <t>+00:19:15</t>
  </si>
  <si>
    <t>+00:19:24</t>
  </si>
  <si>
    <t>+00:20:14</t>
  </si>
  <si>
    <t>+00:21:12</t>
  </si>
  <si>
    <t>+00:21:37</t>
  </si>
  <si>
    <t>+00:24:12</t>
  </si>
  <si>
    <t>+00:24:15</t>
  </si>
  <si>
    <t>+00:24:17</t>
  </si>
  <si>
    <t>+00:25:05</t>
  </si>
  <si>
    <t>+00:25:24</t>
  </si>
  <si>
    <t>+00:26:05</t>
  </si>
  <si>
    <t>+00:27:18</t>
  </si>
  <si>
    <t>+00:27:56</t>
  </si>
  <si>
    <t>+00:32:13</t>
  </si>
  <si>
    <t>+00:33:29</t>
  </si>
  <si>
    <t>+00:34:29</t>
  </si>
  <si>
    <t>+00:37:41</t>
  </si>
  <si>
    <t>+00:38:15</t>
  </si>
  <si>
    <t>+00:38:23</t>
  </si>
  <si>
    <t>+00:41:30</t>
  </si>
  <si>
    <t>+00:42:08</t>
  </si>
  <si>
    <t>+00:44:53</t>
  </si>
  <si>
    <t>+00:56:40</t>
  </si>
  <si>
    <t>+01:23:45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</si>
</sst>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Font="1" applyBorder="1"/>
    <xf numFmtId="21" fontId="0" fillId="0" borderId="1" xfId="0" applyNumberFormat="1" applyFont="1" applyBorder="1"/>
    <xf numFmtId="0" fontId="0" fillId="0" borderId="1" xfId="0" applyFont="1" applyFill="1" applyBorder="1"/>
    <xf numFmtId="21" fontId="0" fillId="0" borderId="1" xfId="0" applyNumberFormat="1" applyFont="1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ill="1" applyBorder="1"/>
    <xf numFmtId="0" fontId="0" fillId="0" borderId="1" xfId="0" applyFill="1" applyBorder="1"/>
    <xf numFmtId="0" fontId="2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/>
    <xf numFmtId="1" fontId="0" fillId="0" borderId="0" xfId="0" applyNumberFormat="1"/>
    <xf numFmtId="1" fontId="0" fillId="0" borderId="2" xfId="0" applyNumberFormat="1" applyBorder="1"/>
    <xf numFmtId="1" fontId="4" fillId="2" borderId="2" xfId="0" applyNumberFormat="1" applyFont="1" applyFill="1" applyBorder="1"/>
    <xf numFmtId="0" fontId="0" fillId="2" borderId="2" xfId="0" applyFill="1" applyBorder="1"/>
    <xf numFmtId="0" fontId="0" fillId="0" borderId="4" xfId="0" applyBorder="1"/>
    <xf numFmtId="0" fontId="0" fillId="0" borderId="7" xfId="0" applyBorder="1"/>
    <xf numFmtId="0" fontId="2" fillId="0" borderId="8" xfId="0" applyFont="1" applyFill="1" applyBorder="1"/>
    <xf numFmtId="21" fontId="0" fillId="0" borderId="7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" fontId="4" fillId="2" borderId="1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0" borderId="0" xfId="0" applyAlignment="1">
      <alignment horizontal="left"/>
    </xf>
    <xf numFmtId="21" fontId="0" fillId="0" borderId="7" xfId="0" applyNumberFormat="1" applyBorder="1"/>
    <xf numFmtId="0" fontId="0" fillId="0" borderId="0" xfId="0" applyAlignment="1">
      <alignment horizontal="right"/>
    </xf>
    <xf numFmtId="1" fontId="4" fillId="2" borderId="7" xfId="0" applyNumberFormat="1" applyFont="1" applyFill="1" applyBorder="1" applyAlignment="1">
      <alignment horizontal="left"/>
    </xf>
    <xf numFmtId="0" fontId="0" fillId="0" borderId="7" xfId="0" applyFont="1" applyBorder="1"/>
    <xf numFmtId="0" fontId="0" fillId="0" borderId="7" xfId="0" applyNumberFormat="1" applyFont="1" applyBorder="1" applyAlignment="1">
      <alignment horizontal="center"/>
    </xf>
    <xf numFmtId="21" fontId="0" fillId="0" borderId="7" xfId="0" applyNumberFormat="1" applyFont="1" applyBorder="1"/>
    <xf numFmtId="1" fontId="0" fillId="0" borderId="7" xfId="0" applyNumberFormat="1" applyBorder="1"/>
    <xf numFmtId="0" fontId="0" fillId="0" borderId="7" xfId="0" applyFont="1" applyFill="1" applyBorder="1"/>
    <xf numFmtId="0" fontId="0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4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0</xdr:row>
          <xdr:rowOff>38100</xdr:rowOff>
        </xdr:from>
        <xdr:to>
          <xdr:col>10</xdr:col>
          <xdr:colOff>525780</xdr:colOff>
          <xdr:row>1</xdr:row>
          <xdr:rowOff>106680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Připravit výsledky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filterMode="1"/>
  <dimension ref="A1:G144"/>
  <sheetViews>
    <sheetView workbookViewId="0">
      <selection activeCell="A85" sqref="A85:A141"/>
    </sheetView>
  </sheetViews>
  <sheetFormatPr defaultRowHeight="14.4" x14ac:dyDescent="0.3"/>
  <cols>
    <col min="1" max="1" width="11.33203125" style="9" bestFit="1" customWidth="1"/>
    <col min="2" max="2" width="18.6640625" style="9" bestFit="1" customWidth="1"/>
    <col min="3" max="4" width="9.33203125" style="9"/>
  </cols>
  <sheetData>
    <row r="1" spans="1:7" x14ac:dyDescent="0.3">
      <c r="A1" s="10" t="s">
        <v>0</v>
      </c>
      <c r="B1" s="10" t="s">
        <v>1</v>
      </c>
      <c r="C1" s="11" t="s">
        <v>208</v>
      </c>
      <c r="D1" s="10" t="s">
        <v>2</v>
      </c>
      <c r="E1" s="12" t="s">
        <v>3</v>
      </c>
      <c r="F1" s="12" t="s">
        <v>4</v>
      </c>
      <c r="G1" s="13" t="s">
        <v>209</v>
      </c>
    </row>
    <row r="2" spans="1:7" ht="15" hidden="1" x14ac:dyDescent="0.25">
      <c r="A2" s="6" t="s">
        <v>47</v>
      </c>
      <c r="B2" s="6" t="s">
        <v>193</v>
      </c>
      <c r="C2" s="8">
        <v>1989</v>
      </c>
      <c r="D2" s="6" t="s">
        <v>7</v>
      </c>
      <c r="E2" s="1">
        <v>5058</v>
      </c>
      <c r="F2" s="2">
        <v>1.2314814814814815E-2</v>
      </c>
      <c r="G2" s="5" t="s">
        <v>210</v>
      </c>
    </row>
    <row r="3" spans="1:7" ht="15" hidden="1" x14ac:dyDescent="0.25">
      <c r="A3" s="6" t="s">
        <v>92</v>
      </c>
      <c r="B3" s="6" t="s">
        <v>183</v>
      </c>
      <c r="C3" s="8">
        <v>1988</v>
      </c>
      <c r="D3" s="6" t="s">
        <v>7</v>
      </c>
      <c r="E3" s="1">
        <v>5020</v>
      </c>
      <c r="F3" s="2">
        <v>1.2488425925925929E-2</v>
      </c>
      <c r="G3" s="5" t="s">
        <v>210</v>
      </c>
    </row>
    <row r="4" spans="1:7" ht="15" hidden="1" x14ac:dyDescent="0.25">
      <c r="A4" s="6" t="s">
        <v>35</v>
      </c>
      <c r="B4" s="6" t="s">
        <v>126</v>
      </c>
      <c r="C4" s="8">
        <v>1981</v>
      </c>
      <c r="D4" s="6" t="s">
        <v>7</v>
      </c>
      <c r="E4" s="1">
        <v>5022</v>
      </c>
      <c r="F4" s="2">
        <v>1.2592592592592591E-2</v>
      </c>
      <c r="G4" s="5" t="s">
        <v>210</v>
      </c>
    </row>
    <row r="5" spans="1:7" ht="15" hidden="1" x14ac:dyDescent="0.25">
      <c r="A5" s="6" t="s">
        <v>120</v>
      </c>
      <c r="B5" s="6" t="s">
        <v>197</v>
      </c>
      <c r="C5" s="8">
        <v>1989</v>
      </c>
      <c r="D5" s="6" t="s">
        <v>7</v>
      </c>
      <c r="E5" s="1">
        <v>5065</v>
      </c>
      <c r="F5" s="2">
        <v>1.2766203703703701E-2</v>
      </c>
      <c r="G5" s="5" t="s">
        <v>210</v>
      </c>
    </row>
    <row r="6" spans="1:7" ht="15" hidden="1" x14ac:dyDescent="0.25">
      <c r="A6" s="6" t="s">
        <v>92</v>
      </c>
      <c r="B6" s="6" t="s">
        <v>118</v>
      </c>
      <c r="C6" s="8">
        <v>1980</v>
      </c>
      <c r="D6" s="6" t="s">
        <v>7</v>
      </c>
      <c r="E6" s="1">
        <v>5067</v>
      </c>
      <c r="F6" s="2">
        <v>1.2916666666666668E-2</v>
      </c>
      <c r="G6" s="5" t="s">
        <v>210</v>
      </c>
    </row>
    <row r="7" spans="1:7" ht="15" hidden="1" x14ac:dyDescent="0.25">
      <c r="A7" s="6" t="s">
        <v>8</v>
      </c>
      <c r="B7" s="6" t="s">
        <v>39</v>
      </c>
      <c r="C7" s="8">
        <v>1967</v>
      </c>
      <c r="D7" s="6" t="s">
        <v>7</v>
      </c>
      <c r="E7" s="1">
        <v>5094</v>
      </c>
      <c r="F7" s="2">
        <v>1.3078703703703702E-2</v>
      </c>
      <c r="G7" s="5" t="s">
        <v>210</v>
      </c>
    </row>
    <row r="8" spans="1:7" ht="15" hidden="1" x14ac:dyDescent="0.25">
      <c r="A8" s="6" t="s">
        <v>5</v>
      </c>
      <c r="B8" s="6" t="s">
        <v>137</v>
      </c>
      <c r="C8" s="8">
        <v>1983</v>
      </c>
      <c r="D8" s="6" t="s">
        <v>7</v>
      </c>
      <c r="E8" s="1">
        <v>5037</v>
      </c>
      <c r="F8" s="2">
        <v>1.3356481481481481E-2</v>
      </c>
      <c r="G8" s="5" t="s">
        <v>210</v>
      </c>
    </row>
    <row r="9" spans="1:7" ht="15" hidden="1" x14ac:dyDescent="0.25">
      <c r="A9" s="6" t="s">
        <v>89</v>
      </c>
      <c r="B9" s="6" t="s">
        <v>165</v>
      </c>
      <c r="C9" s="8">
        <v>1985</v>
      </c>
      <c r="D9" s="6" t="s">
        <v>7</v>
      </c>
      <c r="E9" s="1">
        <v>5010</v>
      </c>
      <c r="F9" s="2">
        <v>1.3506944444444445E-2</v>
      </c>
      <c r="G9" s="5" t="s">
        <v>210</v>
      </c>
    </row>
    <row r="10" spans="1:7" ht="15" hidden="1" x14ac:dyDescent="0.25">
      <c r="A10" s="6" t="s">
        <v>151</v>
      </c>
      <c r="B10" s="6" t="s">
        <v>73</v>
      </c>
      <c r="C10" s="8">
        <v>1984</v>
      </c>
      <c r="D10" s="6" t="s">
        <v>7</v>
      </c>
      <c r="E10" s="1">
        <v>5023</v>
      </c>
      <c r="F10" s="2">
        <v>1.3680555555555555E-2</v>
      </c>
      <c r="G10" s="5" t="s">
        <v>210</v>
      </c>
    </row>
    <row r="11" spans="1:7" ht="15" hidden="1" x14ac:dyDescent="0.25">
      <c r="A11" s="6" t="s">
        <v>21</v>
      </c>
      <c r="B11" s="6" t="s">
        <v>205</v>
      </c>
      <c r="C11" s="8">
        <v>1994</v>
      </c>
      <c r="D11" s="6" t="s">
        <v>7</v>
      </c>
      <c r="E11" s="1">
        <v>5069</v>
      </c>
      <c r="F11" s="2">
        <v>1.3784722222222224E-2</v>
      </c>
      <c r="G11" s="5" t="s">
        <v>210</v>
      </c>
    </row>
    <row r="12" spans="1:7" ht="15" hidden="1" x14ac:dyDescent="0.25">
      <c r="A12" s="6" t="s">
        <v>75</v>
      </c>
      <c r="B12" s="6" t="s">
        <v>76</v>
      </c>
      <c r="C12" s="8">
        <v>1975</v>
      </c>
      <c r="D12" s="6" t="s">
        <v>7</v>
      </c>
      <c r="E12" s="1">
        <v>5055</v>
      </c>
      <c r="F12" s="2">
        <v>1.388888888888889E-2</v>
      </c>
      <c r="G12" s="5" t="s">
        <v>210</v>
      </c>
    </row>
    <row r="13" spans="1:7" ht="15" hidden="1" x14ac:dyDescent="0.25">
      <c r="A13" s="6" t="s">
        <v>5</v>
      </c>
      <c r="B13" s="6" t="s">
        <v>180</v>
      </c>
      <c r="C13" s="8">
        <v>1987</v>
      </c>
      <c r="D13" s="6" t="s">
        <v>7</v>
      </c>
      <c r="E13" s="1">
        <v>5060</v>
      </c>
      <c r="F13" s="2">
        <v>1.4259259259259261E-2</v>
      </c>
      <c r="G13" s="5" t="s">
        <v>210</v>
      </c>
    </row>
    <row r="14" spans="1:7" ht="15" hidden="1" x14ac:dyDescent="0.25">
      <c r="A14" s="6" t="s">
        <v>206</v>
      </c>
      <c r="B14" s="6" t="s">
        <v>207</v>
      </c>
      <c r="C14" s="8">
        <v>1996</v>
      </c>
      <c r="D14" s="6" t="s">
        <v>7</v>
      </c>
      <c r="E14" s="1">
        <v>5016</v>
      </c>
      <c r="F14" s="2">
        <v>1.4432870370370372E-2</v>
      </c>
      <c r="G14" s="5" t="s">
        <v>211</v>
      </c>
    </row>
    <row r="15" spans="1:7" ht="15" hidden="1" x14ac:dyDescent="0.25">
      <c r="A15" s="6" t="s">
        <v>187</v>
      </c>
      <c r="B15" s="6" t="s">
        <v>188</v>
      </c>
      <c r="C15" s="8">
        <v>1988</v>
      </c>
      <c r="D15" s="6" t="s">
        <v>7</v>
      </c>
      <c r="E15" s="1">
        <v>5009</v>
      </c>
      <c r="F15" s="2">
        <v>1.4687499999999997E-2</v>
      </c>
      <c r="G15" s="5" t="s">
        <v>211</v>
      </c>
    </row>
    <row r="16" spans="1:7" ht="15" hidden="1" x14ac:dyDescent="0.25">
      <c r="A16" s="6" t="s">
        <v>177</v>
      </c>
      <c r="B16" s="6" t="s">
        <v>178</v>
      </c>
      <c r="C16" s="8">
        <v>1987</v>
      </c>
      <c r="D16" s="6" t="s">
        <v>7</v>
      </c>
      <c r="E16" s="1">
        <v>5043</v>
      </c>
      <c r="F16" s="2">
        <v>1.4699074074074074E-2</v>
      </c>
      <c r="G16" s="5" t="s">
        <v>211</v>
      </c>
    </row>
    <row r="17" spans="1:7" ht="15" hidden="1" x14ac:dyDescent="0.25">
      <c r="A17" s="6" t="s">
        <v>89</v>
      </c>
      <c r="B17" s="6" t="s">
        <v>184</v>
      </c>
      <c r="C17" s="8">
        <v>1988</v>
      </c>
      <c r="D17" s="6" t="s">
        <v>7</v>
      </c>
      <c r="E17" s="1">
        <v>5064</v>
      </c>
      <c r="F17" s="2">
        <v>1.4733796296296295E-2</v>
      </c>
      <c r="G17" s="5" t="s">
        <v>210</v>
      </c>
    </row>
    <row r="18" spans="1:7" ht="15" hidden="1" x14ac:dyDescent="0.25">
      <c r="A18" s="6" t="s">
        <v>120</v>
      </c>
      <c r="B18" s="6" t="s">
        <v>199</v>
      </c>
      <c r="C18" s="8">
        <v>1990</v>
      </c>
      <c r="D18" s="6" t="s">
        <v>7</v>
      </c>
      <c r="E18" s="1">
        <v>5041</v>
      </c>
      <c r="F18" s="2">
        <v>1.480324074074074E-2</v>
      </c>
      <c r="G18" s="5" t="s">
        <v>210</v>
      </c>
    </row>
    <row r="19" spans="1:7" ht="15" hidden="1" x14ac:dyDescent="0.25">
      <c r="A19" s="6" t="s">
        <v>162</v>
      </c>
      <c r="B19" s="6" t="s">
        <v>163</v>
      </c>
      <c r="C19" s="8">
        <v>1985</v>
      </c>
      <c r="D19" s="6" t="s">
        <v>7</v>
      </c>
      <c r="E19" s="1">
        <v>5025</v>
      </c>
      <c r="F19" s="2">
        <v>1.5173611111111112E-2</v>
      </c>
      <c r="G19" s="5" t="s">
        <v>210</v>
      </c>
    </row>
    <row r="20" spans="1:7" ht="15" hidden="1" x14ac:dyDescent="0.25">
      <c r="A20" s="6" t="s">
        <v>45</v>
      </c>
      <c r="B20" s="6" t="s">
        <v>196</v>
      </c>
      <c r="C20" s="8">
        <v>1989</v>
      </c>
      <c r="D20" s="6" t="s">
        <v>7</v>
      </c>
      <c r="E20" s="1">
        <v>5053</v>
      </c>
      <c r="F20" s="2">
        <v>1.5219907407407409E-2</v>
      </c>
      <c r="G20" s="5" t="s">
        <v>210</v>
      </c>
    </row>
    <row r="21" spans="1:7" ht="15" hidden="1" x14ac:dyDescent="0.25">
      <c r="A21" s="6" t="s">
        <v>29</v>
      </c>
      <c r="B21" s="6" t="s">
        <v>110</v>
      </c>
      <c r="C21" s="8">
        <v>1979</v>
      </c>
      <c r="D21" s="6" t="s">
        <v>7</v>
      </c>
      <c r="E21" s="1">
        <v>5033</v>
      </c>
      <c r="F21" s="2">
        <v>1.5289351851851851E-2</v>
      </c>
      <c r="G21" s="5" t="s">
        <v>210</v>
      </c>
    </row>
    <row r="22" spans="1:7" ht="15" hidden="1" x14ac:dyDescent="0.25">
      <c r="A22" s="6" t="s">
        <v>29</v>
      </c>
      <c r="B22" s="6" t="s">
        <v>96</v>
      </c>
      <c r="C22" s="8">
        <v>1977</v>
      </c>
      <c r="D22" s="6" t="s">
        <v>7</v>
      </c>
      <c r="E22" s="1">
        <v>5068</v>
      </c>
      <c r="F22" s="2">
        <v>1.5358796296296296E-2</v>
      </c>
      <c r="G22" s="5" t="s">
        <v>210</v>
      </c>
    </row>
    <row r="23" spans="1:7" ht="15" hidden="1" x14ac:dyDescent="0.25">
      <c r="A23" s="6" t="s">
        <v>5</v>
      </c>
      <c r="B23" s="6" t="s">
        <v>195</v>
      </c>
      <c r="C23" s="8">
        <v>1989</v>
      </c>
      <c r="D23" s="6" t="s">
        <v>7</v>
      </c>
      <c r="E23" s="1">
        <v>5057</v>
      </c>
      <c r="F23" s="2">
        <v>1.5555555555555557E-2</v>
      </c>
      <c r="G23" s="5" t="s">
        <v>210</v>
      </c>
    </row>
    <row r="24" spans="1:7" ht="15" hidden="1" x14ac:dyDescent="0.25">
      <c r="A24" s="6" t="s">
        <v>5</v>
      </c>
      <c r="B24" s="6" t="s">
        <v>161</v>
      </c>
      <c r="C24" s="8">
        <v>1985</v>
      </c>
      <c r="D24" s="6" t="s">
        <v>7</v>
      </c>
      <c r="E24" s="1">
        <v>5054</v>
      </c>
      <c r="F24" s="2">
        <v>1.5636574074074074E-2</v>
      </c>
      <c r="G24" s="5" t="s">
        <v>210</v>
      </c>
    </row>
    <row r="25" spans="1:7" ht="15" hidden="1" x14ac:dyDescent="0.25">
      <c r="A25" s="6" t="s">
        <v>111</v>
      </c>
      <c r="B25" s="6" t="s">
        <v>202</v>
      </c>
      <c r="C25" s="8">
        <v>1992</v>
      </c>
      <c r="D25" s="6" t="s">
        <v>7</v>
      </c>
      <c r="E25" s="1">
        <v>5021</v>
      </c>
      <c r="F25" s="2">
        <v>1.5879629629629632E-2</v>
      </c>
      <c r="G25" s="5" t="s">
        <v>211</v>
      </c>
    </row>
    <row r="26" spans="1:7" ht="15" hidden="1" x14ac:dyDescent="0.25">
      <c r="A26" s="6" t="s">
        <v>130</v>
      </c>
      <c r="B26" s="6" t="s">
        <v>131</v>
      </c>
      <c r="C26" s="8">
        <v>1982</v>
      </c>
      <c r="D26" s="6" t="s">
        <v>7</v>
      </c>
      <c r="E26" s="1">
        <v>5056</v>
      </c>
      <c r="F26" s="2">
        <v>1.5960648148148147E-2</v>
      </c>
      <c r="G26" s="5" t="s">
        <v>210</v>
      </c>
    </row>
    <row r="27" spans="1:7" ht="15" hidden="1" x14ac:dyDescent="0.25">
      <c r="A27" s="6" t="s">
        <v>29</v>
      </c>
      <c r="B27" s="6" t="s">
        <v>80</v>
      </c>
      <c r="C27" s="8">
        <v>1976</v>
      </c>
      <c r="D27" s="6" t="s">
        <v>7</v>
      </c>
      <c r="E27" s="1">
        <v>5038</v>
      </c>
      <c r="F27" s="2">
        <v>1.5995370370370375E-2</v>
      </c>
      <c r="G27" s="5" t="s">
        <v>210</v>
      </c>
    </row>
    <row r="28" spans="1:7" ht="15" hidden="1" x14ac:dyDescent="0.25">
      <c r="A28" s="6" t="s">
        <v>62</v>
      </c>
      <c r="B28" s="6" t="s">
        <v>172</v>
      </c>
      <c r="C28" s="8">
        <v>1986</v>
      </c>
      <c r="D28" s="6" t="s">
        <v>7</v>
      </c>
      <c r="E28" s="1">
        <v>5051</v>
      </c>
      <c r="F28" s="2">
        <v>1.6261574074074074E-2</v>
      </c>
      <c r="G28" s="5" t="s">
        <v>210</v>
      </c>
    </row>
    <row r="29" spans="1:7" ht="15" hidden="1" x14ac:dyDescent="0.25">
      <c r="A29" s="6" t="s">
        <v>155</v>
      </c>
      <c r="B29" s="6" t="s">
        <v>156</v>
      </c>
      <c r="C29" s="8">
        <v>1985</v>
      </c>
      <c r="D29" s="6" t="s">
        <v>7</v>
      </c>
      <c r="E29" s="1">
        <v>5066</v>
      </c>
      <c r="F29" s="2">
        <v>1.6504629629629633E-2</v>
      </c>
      <c r="G29" s="5" t="s">
        <v>211</v>
      </c>
    </row>
    <row r="30" spans="1:7" ht="15" hidden="1" x14ac:dyDescent="0.25">
      <c r="A30" s="6" t="s">
        <v>104</v>
      </c>
      <c r="B30" s="6" t="s">
        <v>105</v>
      </c>
      <c r="C30" s="8">
        <v>1978</v>
      </c>
      <c r="D30" s="6" t="s">
        <v>7</v>
      </c>
      <c r="E30" s="1">
        <v>5059</v>
      </c>
      <c r="F30" s="2">
        <v>1.6631944444444442E-2</v>
      </c>
      <c r="G30" s="5" t="s">
        <v>211</v>
      </c>
    </row>
    <row r="31" spans="1:7" ht="15" hidden="1" x14ac:dyDescent="0.25">
      <c r="A31" s="6" t="s">
        <v>153</v>
      </c>
      <c r="B31" s="6" t="s">
        <v>154</v>
      </c>
      <c r="C31" s="8">
        <v>1984</v>
      </c>
      <c r="D31" s="6" t="s">
        <v>7</v>
      </c>
      <c r="E31" s="1">
        <v>5007</v>
      </c>
      <c r="F31" s="2">
        <v>1.6678240740740743E-2</v>
      </c>
      <c r="G31" s="5" t="s">
        <v>211</v>
      </c>
    </row>
    <row r="32" spans="1:7" ht="15" hidden="1" x14ac:dyDescent="0.25">
      <c r="A32" s="6" t="s">
        <v>5</v>
      </c>
      <c r="B32" s="6" t="s">
        <v>37</v>
      </c>
      <c r="C32" s="8">
        <v>1965</v>
      </c>
      <c r="D32" s="6" t="s">
        <v>7</v>
      </c>
      <c r="E32" s="1">
        <v>5074</v>
      </c>
      <c r="F32" s="2">
        <v>1.6782407407407406E-2</v>
      </c>
      <c r="G32" s="5" t="s">
        <v>210</v>
      </c>
    </row>
    <row r="33" spans="1:7" ht="15" hidden="1" x14ac:dyDescent="0.25">
      <c r="A33" s="6" t="s">
        <v>86</v>
      </c>
      <c r="B33" s="6" t="s">
        <v>87</v>
      </c>
      <c r="C33" s="8">
        <v>1976</v>
      </c>
      <c r="D33" s="6" t="s">
        <v>7</v>
      </c>
      <c r="E33" s="1">
        <v>5034</v>
      </c>
      <c r="F33" s="2">
        <v>1.7268518518518516E-2</v>
      </c>
      <c r="G33" s="5" t="s">
        <v>210</v>
      </c>
    </row>
    <row r="34" spans="1:7" ht="15" hidden="1" x14ac:dyDescent="0.25">
      <c r="A34" s="6" t="s">
        <v>115</v>
      </c>
      <c r="B34" s="6" t="s">
        <v>116</v>
      </c>
      <c r="C34" s="8">
        <v>1980</v>
      </c>
      <c r="D34" s="6" t="s">
        <v>7</v>
      </c>
      <c r="E34" s="1">
        <v>5047</v>
      </c>
      <c r="F34" s="2">
        <v>1.7326388888888891E-2</v>
      </c>
      <c r="G34" s="5" t="s">
        <v>211</v>
      </c>
    </row>
    <row r="35" spans="1:7" ht="15" hidden="1" x14ac:dyDescent="0.25">
      <c r="A35" s="6" t="s">
        <v>27</v>
      </c>
      <c r="B35" s="6" t="s">
        <v>28</v>
      </c>
      <c r="C35" s="8">
        <v>1961</v>
      </c>
      <c r="D35" s="6" t="s">
        <v>7</v>
      </c>
      <c r="E35" s="1">
        <v>5100</v>
      </c>
      <c r="F35" s="2">
        <v>1.7337962962962965E-2</v>
      </c>
      <c r="G35" s="5" t="s">
        <v>211</v>
      </c>
    </row>
    <row r="36" spans="1:7" ht="15" hidden="1" x14ac:dyDescent="0.25">
      <c r="A36" s="6" t="s">
        <v>47</v>
      </c>
      <c r="B36" s="6" t="s">
        <v>150</v>
      </c>
      <c r="C36" s="8">
        <v>1984</v>
      </c>
      <c r="D36" s="6" t="s">
        <v>7</v>
      </c>
      <c r="E36" s="1">
        <v>5048</v>
      </c>
      <c r="F36" s="2">
        <v>1.7476851851851855E-2</v>
      </c>
      <c r="G36" s="5" t="s">
        <v>210</v>
      </c>
    </row>
    <row r="37" spans="1:7" ht="15" hidden="1" x14ac:dyDescent="0.25">
      <c r="A37" s="6" t="s">
        <v>106</v>
      </c>
      <c r="B37" s="6" t="s">
        <v>107</v>
      </c>
      <c r="C37" s="8">
        <v>1979</v>
      </c>
      <c r="D37" s="6" t="s">
        <v>7</v>
      </c>
      <c r="E37" s="1">
        <v>5017</v>
      </c>
      <c r="F37" s="2">
        <v>1.7534722222222222E-2</v>
      </c>
      <c r="G37" s="5" t="s">
        <v>211</v>
      </c>
    </row>
    <row r="38" spans="1:7" ht="15" hidden="1" x14ac:dyDescent="0.25">
      <c r="A38" s="6" t="s">
        <v>5</v>
      </c>
      <c r="B38" s="6" t="s">
        <v>6</v>
      </c>
      <c r="C38" s="8">
        <v>1949</v>
      </c>
      <c r="D38" s="6" t="s">
        <v>7</v>
      </c>
      <c r="E38" s="1">
        <v>5095</v>
      </c>
      <c r="F38" s="2">
        <v>1.7615740740740737E-2</v>
      </c>
      <c r="G38" s="5" t="s">
        <v>210</v>
      </c>
    </row>
    <row r="39" spans="1:7" ht="15" hidden="1" x14ac:dyDescent="0.25">
      <c r="A39" s="6" t="s">
        <v>187</v>
      </c>
      <c r="B39" s="6" t="s">
        <v>194</v>
      </c>
      <c r="C39" s="8">
        <v>1989</v>
      </c>
      <c r="D39" s="6" t="s">
        <v>7</v>
      </c>
      <c r="E39" s="1">
        <v>5046</v>
      </c>
      <c r="F39" s="2">
        <v>1.7800925925925928E-2</v>
      </c>
      <c r="G39" s="5" t="s">
        <v>211</v>
      </c>
    </row>
    <row r="40" spans="1:7" ht="15" hidden="1" x14ac:dyDescent="0.25">
      <c r="A40" s="6" t="s">
        <v>146</v>
      </c>
      <c r="B40" s="6" t="s">
        <v>147</v>
      </c>
      <c r="C40" s="8">
        <v>1984</v>
      </c>
      <c r="D40" s="6" t="s">
        <v>7</v>
      </c>
      <c r="E40" s="1">
        <v>5031</v>
      </c>
      <c r="F40" s="2">
        <v>1.7939814814814811E-2</v>
      </c>
      <c r="G40" s="5" t="s">
        <v>210</v>
      </c>
    </row>
    <row r="41" spans="1:7" ht="15" hidden="1" x14ac:dyDescent="0.25">
      <c r="A41" s="6" t="s">
        <v>41</v>
      </c>
      <c r="B41" s="6" t="s">
        <v>42</v>
      </c>
      <c r="C41" s="8">
        <v>1968</v>
      </c>
      <c r="D41" s="6" t="s">
        <v>7</v>
      </c>
      <c r="E41" s="1">
        <v>5097</v>
      </c>
      <c r="F41" s="2">
        <v>1.8020833333333333E-2</v>
      </c>
      <c r="G41" s="5" t="s">
        <v>211</v>
      </c>
    </row>
    <row r="42" spans="1:7" ht="15" hidden="1" x14ac:dyDescent="0.25">
      <c r="A42" s="6" t="s">
        <v>8</v>
      </c>
      <c r="B42" s="6" t="s">
        <v>9</v>
      </c>
      <c r="C42" s="8">
        <v>1955</v>
      </c>
      <c r="D42" s="6" t="s">
        <v>7</v>
      </c>
      <c r="E42" s="1">
        <v>5096</v>
      </c>
      <c r="F42" s="2">
        <v>1.8148148148148149E-2</v>
      </c>
      <c r="G42" s="5" t="s">
        <v>210</v>
      </c>
    </row>
    <row r="43" spans="1:7" ht="15" hidden="1" x14ac:dyDescent="0.25">
      <c r="A43" s="6" t="s">
        <v>29</v>
      </c>
      <c r="B43" s="6" t="s">
        <v>166</v>
      </c>
      <c r="C43" s="8">
        <v>1985</v>
      </c>
      <c r="D43" s="6" t="s">
        <v>7</v>
      </c>
      <c r="E43" s="1">
        <v>5024</v>
      </c>
      <c r="F43" s="2">
        <v>1.8425925925925929E-2</v>
      </c>
      <c r="G43" s="5" t="s">
        <v>210</v>
      </c>
    </row>
    <row r="44" spans="1:7" ht="15" hidden="1" x14ac:dyDescent="0.25">
      <c r="A44" s="6" t="s">
        <v>13</v>
      </c>
      <c r="B44" s="6" t="s">
        <v>14</v>
      </c>
      <c r="C44" s="8">
        <v>1956</v>
      </c>
      <c r="D44" s="6" t="s">
        <v>7</v>
      </c>
      <c r="E44" s="1">
        <v>5092</v>
      </c>
      <c r="F44" s="2">
        <v>1.8506944444444444E-2</v>
      </c>
      <c r="G44" s="5" t="s">
        <v>211</v>
      </c>
    </row>
    <row r="45" spans="1:7" ht="15" hidden="1" x14ac:dyDescent="0.25">
      <c r="A45" s="6" t="s">
        <v>29</v>
      </c>
      <c r="B45" s="6" t="s">
        <v>30</v>
      </c>
      <c r="C45" s="8">
        <v>1961</v>
      </c>
      <c r="D45" s="6" t="s">
        <v>7</v>
      </c>
      <c r="E45" s="1">
        <v>5093</v>
      </c>
      <c r="F45" s="2">
        <v>1.8784722222222217E-2</v>
      </c>
      <c r="G45" s="5" t="s">
        <v>210</v>
      </c>
    </row>
    <row r="46" spans="1:7" ht="15" hidden="1" x14ac:dyDescent="0.25">
      <c r="A46" s="6" t="s">
        <v>33</v>
      </c>
      <c r="B46" s="6" t="s">
        <v>34</v>
      </c>
      <c r="C46" s="8">
        <v>1965</v>
      </c>
      <c r="D46" s="6" t="s">
        <v>7</v>
      </c>
      <c r="E46" s="1">
        <v>5098</v>
      </c>
      <c r="F46" s="2">
        <v>1.8981481481481488E-2</v>
      </c>
      <c r="G46" s="5" t="s">
        <v>210</v>
      </c>
    </row>
    <row r="47" spans="1:7" ht="15" hidden="1" x14ac:dyDescent="0.25">
      <c r="A47" s="6" t="s">
        <v>10</v>
      </c>
      <c r="B47" s="6" t="s">
        <v>201</v>
      </c>
      <c r="C47" s="8">
        <v>1992</v>
      </c>
      <c r="D47" s="6" t="s">
        <v>7</v>
      </c>
      <c r="E47" s="1">
        <v>5032</v>
      </c>
      <c r="F47" s="2">
        <v>1.9641203703703702E-2</v>
      </c>
      <c r="G47" s="5" t="s">
        <v>211</v>
      </c>
    </row>
    <row r="48" spans="1:7" ht="15" hidden="1" x14ac:dyDescent="0.25">
      <c r="A48" s="6" t="s">
        <v>81</v>
      </c>
      <c r="B48" s="6" t="s">
        <v>82</v>
      </c>
      <c r="C48" s="8">
        <v>1976</v>
      </c>
      <c r="D48" s="6" t="s">
        <v>7</v>
      </c>
      <c r="E48" s="1">
        <v>5029</v>
      </c>
      <c r="F48" s="2">
        <v>2.0208333333333335E-2</v>
      </c>
      <c r="G48" s="5" t="s">
        <v>211</v>
      </c>
    </row>
    <row r="49" spans="1:7" ht="15" hidden="1" x14ac:dyDescent="0.25">
      <c r="A49" s="6" t="s">
        <v>77</v>
      </c>
      <c r="B49" s="6" t="s">
        <v>78</v>
      </c>
      <c r="C49" s="8">
        <v>1975</v>
      </c>
      <c r="D49" s="6" t="s">
        <v>7</v>
      </c>
      <c r="E49" s="1">
        <v>5044</v>
      </c>
      <c r="F49" s="2">
        <v>2.0763888888888887E-2</v>
      </c>
      <c r="G49" s="5" t="s">
        <v>211</v>
      </c>
    </row>
    <row r="50" spans="1:7" ht="15" hidden="1" x14ac:dyDescent="0.25">
      <c r="A50" s="6" t="s">
        <v>135</v>
      </c>
      <c r="B50" s="6" t="s">
        <v>136</v>
      </c>
      <c r="C50" s="8">
        <v>1983</v>
      </c>
      <c r="D50" s="6" t="s">
        <v>7</v>
      </c>
      <c r="E50" s="1">
        <v>5004</v>
      </c>
      <c r="F50" s="2">
        <v>2.1053240740740747E-2</v>
      </c>
      <c r="G50" s="5" t="s">
        <v>211</v>
      </c>
    </row>
    <row r="51" spans="1:7" ht="15" hidden="1" x14ac:dyDescent="0.25">
      <c r="A51" s="6" t="s">
        <v>189</v>
      </c>
      <c r="B51" s="6" t="s">
        <v>190</v>
      </c>
      <c r="C51" s="8">
        <v>1988</v>
      </c>
      <c r="D51" s="6" t="s">
        <v>12</v>
      </c>
      <c r="E51" s="1">
        <v>79</v>
      </c>
      <c r="F51" s="2">
        <v>2.3865740740740743E-2</v>
      </c>
      <c r="G51" s="14" t="s">
        <v>210</v>
      </c>
    </row>
    <row r="52" spans="1:7" ht="15" hidden="1" x14ac:dyDescent="0.25">
      <c r="A52" s="6" t="s">
        <v>157</v>
      </c>
      <c r="B52" s="6" t="s">
        <v>158</v>
      </c>
      <c r="C52" s="8">
        <v>1985</v>
      </c>
      <c r="D52" s="6" t="s">
        <v>12</v>
      </c>
      <c r="E52" s="1">
        <v>9</v>
      </c>
      <c r="F52" s="2">
        <v>2.3923611111111114E-2</v>
      </c>
      <c r="G52" s="14" t="s">
        <v>210</v>
      </c>
    </row>
    <row r="53" spans="1:7" ht="15" hidden="1" x14ac:dyDescent="0.25">
      <c r="A53" s="6" t="s">
        <v>92</v>
      </c>
      <c r="B53" s="6" t="s">
        <v>152</v>
      </c>
      <c r="C53" s="8">
        <v>1984</v>
      </c>
      <c r="D53" s="6" t="s">
        <v>12</v>
      </c>
      <c r="E53" s="1">
        <v>104</v>
      </c>
      <c r="F53" s="2">
        <v>2.4016203703703706E-2</v>
      </c>
      <c r="G53" s="14" t="s">
        <v>210</v>
      </c>
    </row>
    <row r="54" spans="1:7" ht="15" hidden="1" x14ac:dyDescent="0.25">
      <c r="A54" s="6" t="s">
        <v>23</v>
      </c>
      <c r="B54" s="6" t="s">
        <v>125</v>
      </c>
      <c r="C54" s="8">
        <v>1981</v>
      </c>
      <c r="D54" s="6" t="s">
        <v>12</v>
      </c>
      <c r="E54" s="1">
        <v>50</v>
      </c>
      <c r="F54" s="2">
        <v>2.4421296296296292E-2</v>
      </c>
      <c r="G54" s="14" t="s">
        <v>210</v>
      </c>
    </row>
    <row r="55" spans="1:7" ht="15" hidden="1" x14ac:dyDescent="0.25">
      <c r="A55" s="6" t="s">
        <v>92</v>
      </c>
      <c r="B55" s="6" t="s">
        <v>97</v>
      </c>
      <c r="C55" s="8">
        <v>1977</v>
      </c>
      <c r="D55" s="6" t="s">
        <v>12</v>
      </c>
      <c r="E55" s="1">
        <v>14</v>
      </c>
      <c r="F55" s="2">
        <v>2.4456018518518519E-2</v>
      </c>
      <c r="G55" s="14" t="s">
        <v>210</v>
      </c>
    </row>
    <row r="56" spans="1:7" ht="15" hidden="1" x14ac:dyDescent="0.25">
      <c r="A56" s="6" t="s">
        <v>92</v>
      </c>
      <c r="B56" s="6" t="s">
        <v>141</v>
      </c>
      <c r="C56" s="8">
        <v>1983</v>
      </c>
      <c r="D56" s="6" t="s">
        <v>12</v>
      </c>
      <c r="E56" s="1">
        <v>138</v>
      </c>
      <c r="F56" s="2">
        <v>2.5150462962962961E-2</v>
      </c>
      <c r="G56" s="14" t="s">
        <v>210</v>
      </c>
    </row>
    <row r="57" spans="1:7" ht="15" hidden="1" x14ac:dyDescent="0.25">
      <c r="A57" s="6" t="s">
        <v>47</v>
      </c>
      <c r="B57" s="6" t="s">
        <v>113</v>
      </c>
      <c r="C57" s="8">
        <v>1980</v>
      </c>
      <c r="D57" s="6" t="s">
        <v>12</v>
      </c>
      <c r="E57" s="1">
        <v>114</v>
      </c>
      <c r="F57" s="2">
        <v>2.525462962962963E-2</v>
      </c>
      <c r="G57" s="14" t="s">
        <v>210</v>
      </c>
    </row>
    <row r="58" spans="1:7" ht="15" hidden="1" x14ac:dyDescent="0.25">
      <c r="A58" s="6" t="s">
        <v>45</v>
      </c>
      <c r="B58" s="6" t="s">
        <v>166</v>
      </c>
      <c r="C58" s="8">
        <v>1986</v>
      </c>
      <c r="D58" s="6" t="s">
        <v>12</v>
      </c>
      <c r="E58" s="1">
        <v>139</v>
      </c>
      <c r="F58" s="2">
        <v>2.5370370370370366E-2</v>
      </c>
      <c r="G58" s="14" t="s">
        <v>210</v>
      </c>
    </row>
    <row r="59" spans="1:7" ht="15" hidden="1" x14ac:dyDescent="0.25">
      <c r="A59" s="6" t="s">
        <v>15</v>
      </c>
      <c r="B59" s="6" t="s">
        <v>16</v>
      </c>
      <c r="C59" s="8">
        <v>1956</v>
      </c>
      <c r="D59" s="6" t="s">
        <v>7</v>
      </c>
      <c r="E59" s="1">
        <v>5099</v>
      </c>
      <c r="F59" s="2">
        <v>2.5428240740740737E-2</v>
      </c>
      <c r="G59" s="5" t="s">
        <v>211</v>
      </c>
    </row>
    <row r="60" spans="1:7" ht="15" hidden="1" x14ac:dyDescent="0.25">
      <c r="A60" s="6" t="s">
        <v>45</v>
      </c>
      <c r="B60" s="6" t="s">
        <v>101</v>
      </c>
      <c r="C60" s="8">
        <v>1978</v>
      </c>
      <c r="D60" s="6" t="s">
        <v>12</v>
      </c>
      <c r="E60" s="1">
        <v>74</v>
      </c>
      <c r="F60" s="2">
        <v>2.5439814814814814E-2</v>
      </c>
      <c r="G60" s="14" t="s">
        <v>210</v>
      </c>
    </row>
    <row r="61" spans="1:7" ht="15" hidden="1" x14ac:dyDescent="0.25">
      <c r="A61" s="6" t="s">
        <v>159</v>
      </c>
      <c r="B61" s="6" t="s">
        <v>160</v>
      </c>
      <c r="C61" s="8">
        <v>1985</v>
      </c>
      <c r="D61" s="6" t="s">
        <v>12</v>
      </c>
      <c r="E61" s="1">
        <v>19</v>
      </c>
      <c r="F61" s="2">
        <v>2.5439814814814814E-2</v>
      </c>
      <c r="G61" s="14" t="s">
        <v>210</v>
      </c>
    </row>
    <row r="62" spans="1:7" ht="15" hidden="1" x14ac:dyDescent="0.25">
      <c r="A62" s="6" t="s">
        <v>17</v>
      </c>
      <c r="B62" s="6" t="s">
        <v>54</v>
      </c>
      <c r="C62" s="8">
        <v>1971</v>
      </c>
      <c r="D62" s="6" t="s">
        <v>12</v>
      </c>
      <c r="E62" s="1">
        <v>197</v>
      </c>
      <c r="F62" s="2">
        <v>2.5532407407407406E-2</v>
      </c>
      <c r="G62" s="14" t="s">
        <v>210</v>
      </c>
    </row>
    <row r="63" spans="1:7" ht="15" hidden="1" x14ac:dyDescent="0.25">
      <c r="A63" s="6" t="s">
        <v>23</v>
      </c>
      <c r="B63" s="6" t="s">
        <v>119</v>
      </c>
      <c r="C63" s="8">
        <v>1980</v>
      </c>
      <c r="D63" s="6" t="s">
        <v>12</v>
      </c>
      <c r="E63" s="1">
        <v>61</v>
      </c>
      <c r="F63" s="2">
        <v>2.5590277777777778E-2</v>
      </c>
      <c r="G63" s="14" t="s">
        <v>210</v>
      </c>
    </row>
    <row r="64" spans="1:7" ht="15" hidden="1" x14ac:dyDescent="0.25">
      <c r="A64" s="6" t="s">
        <v>127</v>
      </c>
      <c r="B64" s="6" t="s">
        <v>128</v>
      </c>
      <c r="C64" s="8">
        <v>1981</v>
      </c>
      <c r="D64" s="6" t="s">
        <v>7</v>
      </c>
      <c r="E64" s="1">
        <v>5049</v>
      </c>
      <c r="F64" s="2">
        <v>2.5775462962962965E-2</v>
      </c>
      <c r="G64" s="5" t="s">
        <v>211</v>
      </c>
    </row>
    <row r="65" spans="1:7" ht="15" hidden="1" x14ac:dyDescent="0.25">
      <c r="A65" s="6" t="s">
        <v>23</v>
      </c>
      <c r="B65" s="6" t="s">
        <v>24</v>
      </c>
      <c r="C65" s="8">
        <v>1959</v>
      </c>
      <c r="D65" s="6" t="s">
        <v>12</v>
      </c>
      <c r="E65" s="1">
        <v>140</v>
      </c>
      <c r="F65" s="2">
        <v>2.6331018518518517E-2</v>
      </c>
      <c r="G65" s="14" t="s">
        <v>210</v>
      </c>
    </row>
    <row r="66" spans="1:7" ht="15" hidden="1" x14ac:dyDescent="0.25">
      <c r="A66" s="6" t="s">
        <v>33</v>
      </c>
      <c r="B66" s="6" t="s">
        <v>88</v>
      </c>
      <c r="C66" s="8">
        <v>1976</v>
      </c>
      <c r="D66" s="6" t="s">
        <v>12</v>
      </c>
      <c r="E66" s="1">
        <v>1</v>
      </c>
      <c r="F66" s="2">
        <v>2.6388888888888889E-2</v>
      </c>
      <c r="G66" s="14" t="s">
        <v>210</v>
      </c>
    </row>
    <row r="67" spans="1:7" ht="15" hidden="1" x14ac:dyDescent="0.25">
      <c r="A67" s="6" t="s">
        <v>92</v>
      </c>
      <c r="B67" s="6" t="s">
        <v>173</v>
      </c>
      <c r="C67" s="8">
        <v>1987</v>
      </c>
      <c r="D67" s="6" t="s">
        <v>12</v>
      </c>
      <c r="E67" s="1">
        <v>134</v>
      </c>
      <c r="F67" s="2">
        <v>2.6493055555555558E-2</v>
      </c>
      <c r="G67" s="14" t="s">
        <v>210</v>
      </c>
    </row>
    <row r="68" spans="1:7" ht="15" hidden="1" x14ac:dyDescent="0.25">
      <c r="A68" s="6" t="s">
        <v>89</v>
      </c>
      <c r="B68" s="6" t="s">
        <v>90</v>
      </c>
      <c r="C68" s="7">
        <v>1977</v>
      </c>
      <c r="D68" s="6" t="s">
        <v>12</v>
      </c>
      <c r="E68" s="1">
        <v>17</v>
      </c>
      <c r="F68" s="2">
        <v>2.6585648148148146E-2</v>
      </c>
      <c r="G68" s="14" t="s">
        <v>210</v>
      </c>
    </row>
    <row r="69" spans="1:7" ht="15" hidden="1" x14ac:dyDescent="0.25">
      <c r="A69" s="6" t="s">
        <v>5</v>
      </c>
      <c r="B69" s="6" t="s">
        <v>91</v>
      </c>
      <c r="C69" s="8">
        <v>1977</v>
      </c>
      <c r="D69" s="6" t="s">
        <v>12</v>
      </c>
      <c r="E69" s="1">
        <v>116</v>
      </c>
      <c r="F69" s="2">
        <v>2.6747685185185183E-2</v>
      </c>
      <c r="G69" s="14" t="s">
        <v>210</v>
      </c>
    </row>
    <row r="70" spans="1:7" ht="15" hidden="1" x14ac:dyDescent="0.25">
      <c r="A70" s="6" t="s">
        <v>21</v>
      </c>
      <c r="B70" s="6" t="s">
        <v>117</v>
      </c>
      <c r="C70" s="8">
        <v>1980</v>
      </c>
      <c r="D70" s="6" t="s">
        <v>12</v>
      </c>
      <c r="E70" s="1">
        <v>45</v>
      </c>
      <c r="F70" s="2">
        <v>2.6793981481481485E-2</v>
      </c>
      <c r="G70" s="14" t="s">
        <v>210</v>
      </c>
    </row>
    <row r="71" spans="1:7" ht="15" hidden="1" x14ac:dyDescent="0.25">
      <c r="A71" s="6" t="s">
        <v>5</v>
      </c>
      <c r="B71" s="6" t="s">
        <v>124</v>
      </c>
      <c r="C71" s="8">
        <v>1981</v>
      </c>
      <c r="D71" s="6" t="s">
        <v>12</v>
      </c>
      <c r="E71" s="1">
        <v>76</v>
      </c>
      <c r="F71" s="2">
        <v>2.6967592592592595E-2</v>
      </c>
      <c r="G71" s="14" t="s">
        <v>210</v>
      </c>
    </row>
    <row r="72" spans="1:7" ht="15" hidden="1" x14ac:dyDescent="0.25">
      <c r="A72" s="6" t="s">
        <v>92</v>
      </c>
      <c r="B72" s="6" t="s">
        <v>132</v>
      </c>
      <c r="C72" s="8">
        <v>1983</v>
      </c>
      <c r="D72" s="6" t="s">
        <v>12</v>
      </c>
      <c r="E72" s="1">
        <v>99</v>
      </c>
      <c r="F72" s="2">
        <v>2.7199074074074073E-2</v>
      </c>
      <c r="G72" s="14" t="s">
        <v>210</v>
      </c>
    </row>
    <row r="73" spans="1:7" ht="15" hidden="1" x14ac:dyDescent="0.25">
      <c r="A73" s="6" t="s">
        <v>130</v>
      </c>
      <c r="B73" s="6" t="s">
        <v>181</v>
      </c>
      <c r="C73" s="8">
        <v>1987</v>
      </c>
      <c r="D73" s="6" t="s">
        <v>12</v>
      </c>
      <c r="E73" s="1">
        <v>70</v>
      </c>
      <c r="F73" s="2">
        <v>2.7291666666666662E-2</v>
      </c>
      <c r="G73" s="14" t="s">
        <v>210</v>
      </c>
    </row>
    <row r="74" spans="1:7" ht="15" hidden="1" x14ac:dyDescent="0.25">
      <c r="A74" s="6" t="s">
        <v>33</v>
      </c>
      <c r="B74" s="6" t="s">
        <v>164</v>
      </c>
      <c r="C74" s="8">
        <v>1985</v>
      </c>
      <c r="D74" s="6" t="s">
        <v>12</v>
      </c>
      <c r="E74" s="1">
        <v>133</v>
      </c>
      <c r="F74" s="2">
        <v>2.7442129629629632E-2</v>
      </c>
      <c r="G74" s="14" t="s">
        <v>210</v>
      </c>
    </row>
    <row r="75" spans="1:7" ht="15" hidden="1" x14ac:dyDescent="0.25">
      <c r="A75" s="6" t="s">
        <v>130</v>
      </c>
      <c r="B75" s="6" t="s">
        <v>192</v>
      </c>
      <c r="C75" s="8">
        <v>1989</v>
      </c>
      <c r="D75" s="6" t="s">
        <v>12</v>
      </c>
      <c r="E75" s="1">
        <v>81</v>
      </c>
      <c r="F75" s="2">
        <v>2.7569444444444448E-2</v>
      </c>
      <c r="G75" s="14" t="s">
        <v>210</v>
      </c>
    </row>
    <row r="76" spans="1:7" ht="15" hidden="1" x14ac:dyDescent="0.25">
      <c r="A76" s="6" t="s">
        <v>5</v>
      </c>
      <c r="B76" s="6" t="s">
        <v>140</v>
      </c>
      <c r="C76" s="8">
        <v>1983</v>
      </c>
      <c r="D76" s="6" t="s">
        <v>12</v>
      </c>
      <c r="E76" s="1">
        <v>4</v>
      </c>
      <c r="F76" s="2">
        <v>2.7650462962962963E-2</v>
      </c>
      <c r="G76" s="14" t="s">
        <v>210</v>
      </c>
    </row>
    <row r="77" spans="1:7" ht="15" hidden="1" x14ac:dyDescent="0.25">
      <c r="A77" s="6" t="s">
        <v>92</v>
      </c>
      <c r="B77" s="6" t="s">
        <v>167</v>
      </c>
      <c r="C77" s="8">
        <v>1986</v>
      </c>
      <c r="D77" s="6" t="s">
        <v>12</v>
      </c>
      <c r="E77" s="1">
        <v>38</v>
      </c>
      <c r="F77" s="2">
        <v>2.7673611111111111E-2</v>
      </c>
      <c r="G77" s="14" t="s">
        <v>210</v>
      </c>
    </row>
    <row r="78" spans="1:7" ht="15" hidden="1" x14ac:dyDescent="0.25">
      <c r="A78" s="6" t="s">
        <v>17</v>
      </c>
      <c r="B78" s="6" t="s">
        <v>123</v>
      </c>
      <c r="C78" s="8">
        <v>1981</v>
      </c>
      <c r="D78" s="6" t="s">
        <v>12</v>
      </c>
      <c r="E78" s="1">
        <v>68</v>
      </c>
      <c r="F78" s="2">
        <v>2.7986111111111111E-2</v>
      </c>
      <c r="G78" s="14" t="s">
        <v>210</v>
      </c>
    </row>
    <row r="79" spans="1:7" ht="15" hidden="1" x14ac:dyDescent="0.25">
      <c r="A79" s="6" t="s">
        <v>99</v>
      </c>
      <c r="B79" s="6" t="s">
        <v>100</v>
      </c>
      <c r="C79" s="8">
        <v>1978</v>
      </c>
      <c r="D79" s="6" t="s">
        <v>12</v>
      </c>
      <c r="E79" s="1">
        <v>48</v>
      </c>
      <c r="F79" s="2">
        <v>2.8287037037037038E-2</v>
      </c>
      <c r="G79" s="14" t="s">
        <v>210</v>
      </c>
    </row>
    <row r="80" spans="1:7" ht="15" hidden="1" x14ac:dyDescent="0.25">
      <c r="A80" s="6" t="s">
        <v>21</v>
      </c>
      <c r="B80" s="6" t="s">
        <v>6</v>
      </c>
      <c r="C80" s="8">
        <v>1980</v>
      </c>
      <c r="D80" s="6" t="s">
        <v>12</v>
      </c>
      <c r="E80" s="1">
        <v>5</v>
      </c>
      <c r="F80" s="2">
        <v>2.8356481481481483E-2</v>
      </c>
      <c r="G80" s="14" t="s">
        <v>210</v>
      </c>
    </row>
    <row r="81" spans="1:7" ht="15" hidden="1" x14ac:dyDescent="0.25">
      <c r="A81" s="6" t="s">
        <v>84</v>
      </c>
      <c r="B81" s="6" t="s">
        <v>85</v>
      </c>
      <c r="C81" s="8">
        <v>1976</v>
      </c>
      <c r="D81" s="6" t="s">
        <v>12</v>
      </c>
      <c r="E81" s="1">
        <v>41</v>
      </c>
      <c r="F81" s="2">
        <v>2.8437500000000001E-2</v>
      </c>
      <c r="G81" s="14" t="s">
        <v>210</v>
      </c>
    </row>
    <row r="82" spans="1:7" ht="15" hidden="1" x14ac:dyDescent="0.25">
      <c r="A82" s="6" t="s">
        <v>51</v>
      </c>
      <c r="B82" s="6" t="s">
        <v>52</v>
      </c>
      <c r="C82" s="8">
        <v>1971</v>
      </c>
      <c r="D82" s="6" t="s">
        <v>12</v>
      </c>
      <c r="E82" s="1">
        <v>188</v>
      </c>
      <c r="F82" s="2">
        <v>2.8483796296296295E-2</v>
      </c>
      <c r="G82" s="14" t="s">
        <v>210</v>
      </c>
    </row>
    <row r="83" spans="1:7" ht="15" hidden="1" x14ac:dyDescent="0.25">
      <c r="A83" s="6" t="s">
        <v>62</v>
      </c>
      <c r="B83" s="6" t="s">
        <v>63</v>
      </c>
      <c r="C83" s="8">
        <v>1973</v>
      </c>
      <c r="D83" s="6" t="s">
        <v>12</v>
      </c>
      <c r="E83" s="1">
        <v>187</v>
      </c>
      <c r="F83" s="2">
        <v>2.8564814814814817E-2</v>
      </c>
      <c r="G83" s="14" t="s">
        <v>210</v>
      </c>
    </row>
    <row r="84" spans="1:7" ht="15" hidden="1" x14ac:dyDescent="0.25">
      <c r="A84" s="6" t="s">
        <v>68</v>
      </c>
      <c r="B84" s="6" t="s">
        <v>69</v>
      </c>
      <c r="C84" s="8">
        <v>1974</v>
      </c>
      <c r="D84" s="6" t="s">
        <v>12</v>
      </c>
      <c r="E84" s="1">
        <v>130</v>
      </c>
      <c r="F84" s="2">
        <v>2.8819444444444443E-2</v>
      </c>
      <c r="G84" s="14" t="s">
        <v>210</v>
      </c>
    </row>
    <row r="85" spans="1:7" x14ac:dyDescent="0.3">
      <c r="A85" s="6" t="s">
        <v>102</v>
      </c>
      <c r="B85" s="6" t="s">
        <v>103</v>
      </c>
      <c r="C85" s="8">
        <v>1978</v>
      </c>
      <c r="D85" s="6" t="s">
        <v>12</v>
      </c>
      <c r="E85" s="3">
        <v>118</v>
      </c>
      <c r="F85" s="4">
        <v>2.8865740740740744E-2</v>
      </c>
      <c r="G85" s="14" t="s">
        <v>211</v>
      </c>
    </row>
    <row r="86" spans="1:7" ht="15" hidden="1" x14ac:dyDescent="0.25">
      <c r="A86" s="6" t="s">
        <v>94</v>
      </c>
      <c r="B86" s="6" t="s">
        <v>95</v>
      </c>
      <c r="C86" s="8">
        <v>1977</v>
      </c>
      <c r="D86" s="6" t="s">
        <v>12</v>
      </c>
      <c r="E86" s="1">
        <v>21</v>
      </c>
      <c r="F86" s="2">
        <v>2.8877314814814817E-2</v>
      </c>
      <c r="G86" s="14" t="s">
        <v>210</v>
      </c>
    </row>
    <row r="87" spans="1:7" ht="15" hidden="1" x14ac:dyDescent="0.25">
      <c r="A87" s="6" t="s">
        <v>35</v>
      </c>
      <c r="B87" s="6" t="s">
        <v>114</v>
      </c>
      <c r="C87" s="8">
        <v>1980</v>
      </c>
      <c r="D87" s="6" t="s">
        <v>12</v>
      </c>
      <c r="E87" s="1">
        <v>92</v>
      </c>
      <c r="F87" s="2">
        <v>2.9027777777777777E-2</v>
      </c>
      <c r="G87" s="14" t="s">
        <v>210</v>
      </c>
    </row>
    <row r="88" spans="1:7" ht="15" hidden="1" x14ac:dyDescent="0.25">
      <c r="A88" s="6" t="s">
        <v>120</v>
      </c>
      <c r="B88" s="6" t="s">
        <v>121</v>
      </c>
      <c r="C88" s="8">
        <v>1980</v>
      </c>
      <c r="D88" s="6" t="s">
        <v>12</v>
      </c>
      <c r="E88" s="1">
        <v>120</v>
      </c>
      <c r="F88" s="2">
        <v>2.9224537037037038E-2</v>
      </c>
      <c r="G88" s="14" t="s">
        <v>210</v>
      </c>
    </row>
    <row r="89" spans="1:7" ht="15" hidden="1" x14ac:dyDescent="0.25">
      <c r="A89" s="6" t="s">
        <v>5</v>
      </c>
      <c r="B89" s="6" t="s">
        <v>185</v>
      </c>
      <c r="C89" s="8">
        <v>1988</v>
      </c>
      <c r="D89" s="6" t="s">
        <v>12</v>
      </c>
      <c r="E89" s="1">
        <v>11</v>
      </c>
      <c r="F89" s="2">
        <v>2.9340277777777781E-2</v>
      </c>
      <c r="G89" s="14" t="s">
        <v>210</v>
      </c>
    </row>
    <row r="90" spans="1:7" ht="15" hidden="1" x14ac:dyDescent="0.25">
      <c r="A90" s="6" t="s">
        <v>92</v>
      </c>
      <c r="B90" s="6" t="s">
        <v>93</v>
      </c>
      <c r="C90" s="8">
        <v>1977</v>
      </c>
      <c r="D90" s="6" t="s">
        <v>12</v>
      </c>
      <c r="E90" s="1">
        <v>100</v>
      </c>
      <c r="F90" s="2">
        <v>2.9351851851851851E-2</v>
      </c>
      <c r="G90" s="14" t="s">
        <v>210</v>
      </c>
    </row>
    <row r="91" spans="1:7" ht="15" hidden="1" x14ac:dyDescent="0.25">
      <c r="A91" s="6" t="s">
        <v>8</v>
      </c>
      <c r="B91" s="6" t="s">
        <v>169</v>
      </c>
      <c r="C91" s="8">
        <v>1986</v>
      </c>
      <c r="D91" s="6" t="s">
        <v>12</v>
      </c>
      <c r="E91" s="1">
        <v>80</v>
      </c>
      <c r="F91" s="2">
        <v>2.9629629629629627E-2</v>
      </c>
      <c r="G91" s="14" t="s">
        <v>210</v>
      </c>
    </row>
    <row r="92" spans="1:7" ht="15" hidden="1" x14ac:dyDescent="0.25">
      <c r="A92" s="6" t="s">
        <v>29</v>
      </c>
      <c r="B92" s="6" t="s">
        <v>66</v>
      </c>
      <c r="C92" s="8">
        <v>1974</v>
      </c>
      <c r="D92" s="6" t="s">
        <v>12</v>
      </c>
      <c r="E92" s="1">
        <v>125</v>
      </c>
      <c r="F92" s="2">
        <v>2.9652777777777778E-2</v>
      </c>
      <c r="G92" s="14" t="s">
        <v>210</v>
      </c>
    </row>
    <row r="93" spans="1:7" ht="15" hidden="1" x14ac:dyDescent="0.25">
      <c r="A93" s="6" t="s">
        <v>23</v>
      </c>
      <c r="B93" s="6" t="s">
        <v>145</v>
      </c>
      <c r="C93" s="8">
        <v>1984</v>
      </c>
      <c r="D93" s="6" t="s">
        <v>12</v>
      </c>
      <c r="E93" s="1">
        <v>106</v>
      </c>
      <c r="F93" s="2">
        <v>2.9687500000000002E-2</v>
      </c>
      <c r="G93" s="14" t="s">
        <v>210</v>
      </c>
    </row>
    <row r="94" spans="1:7" ht="15" hidden="1" x14ac:dyDescent="0.25">
      <c r="A94" s="6" t="s">
        <v>92</v>
      </c>
      <c r="B94" s="6" t="s">
        <v>182</v>
      </c>
      <c r="C94" s="8">
        <v>1987</v>
      </c>
      <c r="D94" s="6" t="s">
        <v>12</v>
      </c>
      <c r="E94" s="1">
        <v>23</v>
      </c>
      <c r="F94" s="2">
        <v>2.9687500000000002E-2</v>
      </c>
      <c r="G94" s="14" t="s">
        <v>210</v>
      </c>
    </row>
    <row r="95" spans="1:7" ht="15" hidden="1" x14ac:dyDescent="0.25">
      <c r="A95" s="6" t="s">
        <v>35</v>
      </c>
      <c r="B95" s="6" t="s">
        <v>38</v>
      </c>
      <c r="C95" s="8">
        <v>1965</v>
      </c>
      <c r="D95" s="6" t="s">
        <v>12</v>
      </c>
      <c r="E95" s="1">
        <v>141</v>
      </c>
      <c r="F95" s="2">
        <v>2.9803240740740741E-2</v>
      </c>
      <c r="G95" s="14" t="s">
        <v>210</v>
      </c>
    </row>
    <row r="96" spans="1:7" ht="15" hidden="1" x14ac:dyDescent="0.25">
      <c r="A96" s="6" t="s">
        <v>23</v>
      </c>
      <c r="B96" s="6" t="s">
        <v>40</v>
      </c>
      <c r="C96" s="8">
        <v>1967</v>
      </c>
      <c r="D96" s="6" t="s">
        <v>12</v>
      </c>
      <c r="E96" s="1">
        <v>198</v>
      </c>
      <c r="F96" s="2">
        <v>2.9814814814814811E-2</v>
      </c>
      <c r="G96" s="14" t="s">
        <v>210</v>
      </c>
    </row>
    <row r="97" spans="1:7" x14ac:dyDescent="0.3">
      <c r="A97" s="6" t="s">
        <v>27</v>
      </c>
      <c r="B97" s="6" t="s">
        <v>179</v>
      </c>
      <c r="C97" s="8">
        <v>1987</v>
      </c>
      <c r="D97" s="6" t="s">
        <v>12</v>
      </c>
      <c r="E97" s="1">
        <v>31</v>
      </c>
      <c r="F97" s="2">
        <v>2.9814814814814811E-2</v>
      </c>
      <c r="G97" s="14" t="s">
        <v>211</v>
      </c>
    </row>
    <row r="98" spans="1:7" ht="15" hidden="1" x14ac:dyDescent="0.25">
      <c r="A98" s="6" t="s">
        <v>70</v>
      </c>
      <c r="B98" s="6" t="s">
        <v>71</v>
      </c>
      <c r="C98" s="8">
        <v>1974</v>
      </c>
      <c r="D98" s="6" t="s">
        <v>12</v>
      </c>
      <c r="E98" s="1">
        <v>199</v>
      </c>
      <c r="F98" s="2">
        <v>3.0173611111111113E-2</v>
      </c>
      <c r="G98" s="14" t="s">
        <v>210</v>
      </c>
    </row>
    <row r="99" spans="1:7" ht="15" hidden="1" x14ac:dyDescent="0.25">
      <c r="A99" s="6" t="s">
        <v>45</v>
      </c>
      <c r="B99" s="6" t="s">
        <v>80</v>
      </c>
      <c r="C99" s="8"/>
      <c r="D99" s="6" t="s">
        <v>12</v>
      </c>
      <c r="E99" s="1">
        <v>34</v>
      </c>
      <c r="F99" s="2">
        <v>3.0324074074074073E-2</v>
      </c>
      <c r="G99" s="14" t="s">
        <v>210</v>
      </c>
    </row>
    <row r="100" spans="1:7" ht="15" hidden="1" x14ac:dyDescent="0.25">
      <c r="A100" s="6" t="s">
        <v>23</v>
      </c>
      <c r="B100" s="6" t="s">
        <v>129</v>
      </c>
      <c r="C100" s="8">
        <v>1982</v>
      </c>
      <c r="D100" s="6" t="s">
        <v>12</v>
      </c>
      <c r="E100" s="1">
        <v>55</v>
      </c>
      <c r="F100" s="2">
        <v>3.0601851851851852E-2</v>
      </c>
      <c r="G100" s="14" t="s">
        <v>210</v>
      </c>
    </row>
    <row r="101" spans="1:7" ht="15" hidden="1" x14ac:dyDescent="0.25">
      <c r="A101" s="6" t="s">
        <v>33</v>
      </c>
      <c r="B101" s="6" t="s">
        <v>67</v>
      </c>
      <c r="C101" s="8">
        <v>1974</v>
      </c>
      <c r="D101" s="6" t="s">
        <v>12</v>
      </c>
      <c r="E101" s="1">
        <v>194</v>
      </c>
      <c r="F101" s="2">
        <v>3.0810185185185187E-2</v>
      </c>
      <c r="G101" s="14" t="s">
        <v>210</v>
      </c>
    </row>
    <row r="102" spans="1:7" ht="15" hidden="1" x14ac:dyDescent="0.25">
      <c r="A102" s="6" t="s">
        <v>5</v>
      </c>
      <c r="B102" s="6" t="s">
        <v>122</v>
      </c>
      <c r="C102" s="8">
        <v>1981</v>
      </c>
      <c r="D102" s="6" t="s">
        <v>12</v>
      </c>
      <c r="E102" s="1">
        <v>123</v>
      </c>
      <c r="F102" s="2">
        <v>3.0937499999999996E-2</v>
      </c>
      <c r="G102" s="14" t="s">
        <v>210</v>
      </c>
    </row>
    <row r="103" spans="1:7" ht="15" hidden="1" x14ac:dyDescent="0.25">
      <c r="A103" s="6" t="s">
        <v>21</v>
      </c>
      <c r="B103" s="6" t="s">
        <v>22</v>
      </c>
      <c r="C103" s="8">
        <v>1959</v>
      </c>
      <c r="D103" s="6" t="s">
        <v>12</v>
      </c>
      <c r="E103" s="1">
        <v>182</v>
      </c>
      <c r="F103" s="2">
        <v>3.0972222222222224E-2</v>
      </c>
      <c r="G103" s="14" t="s">
        <v>210</v>
      </c>
    </row>
    <row r="104" spans="1:7" ht="15" hidden="1" x14ac:dyDescent="0.25">
      <c r="A104" s="6" t="s">
        <v>47</v>
      </c>
      <c r="B104" s="6" t="s">
        <v>144</v>
      </c>
      <c r="C104" s="8">
        <v>1984</v>
      </c>
      <c r="D104" s="6" t="s">
        <v>12</v>
      </c>
      <c r="E104" s="1">
        <v>16</v>
      </c>
      <c r="F104" s="2">
        <v>3.1145833333333334E-2</v>
      </c>
      <c r="G104" s="14" t="s">
        <v>210</v>
      </c>
    </row>
    <row r="105" spans="1:7" ht="15" hidden="1" x14ac:dyDescent="0.25">
      <c r="A105" s="6" t="s">
        <v>5</v>
      </c>
      <c r="B105" s="6" t="s">
        <v>55</v>
      </c>
      <c r="C105" s="8">
        <v>1972</v>
      </c>
      <c r="D105" s="6" t="s">
        <v>12</v>
      </c>
      <c r="E105" s="1">
        <v>193</v>
      </c>
      <c r="F105" s="2">
        <v>3.1192129629629629E-2</v>
      </c>
      <c r="G105" s="14" t="s">
        <v>210</v>
      </c>
    </row>
    <row r="106" spans="1:7" ht="15" hidden="1" x14ac:dyDescent="0.25">
      <c r="A106" s="6" t="s">
        <v>45</v>
      </c>
      <c r="B106" s="6" t="s">
        <v>46</v>
      </c>
      <c r="C106" s="8">
        <v>1970</v>
      </c>
      <c r="D106" s="6" t="s">
        <v>12</v>
      </c>
      <c r="E106" s="1">
        <v>164</v>
      </c>
      <c r="F106" s="2">
        <v>3.1342592592592596E-2</v>
      </c>
      <c r="G106" s="14" t="s">
        <v>210</v>
      </c>
    </row>
    <row r="107" spans="1:7" ht="15" hidden="1" x14ac:dyDescent="0.25">
      <c r="A107" s="6" t="s">
        <v>49</v>
      </c>
      <c r="B107" s="6" t="s">
        <v>50</v>
      </c>
      <c r="C107" s="8">
        <v>1971</v>
      </c>
      <c r="D107" s="6" t="s">
        <v>12</v>
      </c>
      <c r="E107" s="3">
        <v>145</v>
      </c>
      <c r="F107" s="4">
        <v>3.1412037037037037E-2</v>
      </c>
      <c r="G107" s="14" t="s">
        <v>210</v>
      </c>
    </row>
    <row r="108" spans="1:7" ht="15" hidden="1" x14ac:dyDescent="0.25">
      <c r="A108" s="6" t="s">
        <v>47</v>
      </c>
      <c r="B108" s="6" t="s">
        <v>48</v>
      </c>
      <c r="C108" s="8">
        <v>1970</v>
      </c>
      <c r="D108" s="6" t="s">
        <v>12</v>
      </c>
      <c r="E108" s="1">
        <v>186</v>
      </c>
      <c r="F108" s="2">
        <v>3.1458333333333331E-2</v>
      </c>
      <c r="G108" s="14" t="s">
        <v>210</v>
      </c>
    </row>
    <row r="109" spans="1:7" x14ac:dyDescent="0.3">
      <c r="A109" s="6" t="s">
        <v>148</v>
      </c>
      <c r="B109" s="6" t="s">
        <v>149</v>
      </c>
      <c r="C109" s="8">
        <v>1984</v>
      </c>
      <c r="D109" s="6" t="s">
        <v>12</v>
      </c>
      <c r="E109" s="1">
        <v>13</v>
      </c>
      <c r="F109" s="2">
        <v>3.1574074074074074E-2</v>
      </c>
      <c r="G109" s="14" t="s">
        <v>211</v>
      </c>
    </row>
    <row r="110" spans="1:7" ht="15" hidden="1" x14ac:dyDescent="0.25">
      <c r="A110" s="6" t="s">
        <v>23</v>
      </c>
      <c r="B110" s="6" t="s">
        <v>176</v>
      </c>
      <c r="C110" s="8">
        <v>1987</v>
      </c>
      <c r="D110" s="6" t="s">
        <v>12</v>
      </c>
      <c r="E110" s="1">
        <v>127</v>
      </c>
      <c r="F110" s="2">
        <v>3.2118055555555559E-2</v>
      </c>
      <c r="G110" s="14" t="s">
        <v>210</v>
      </c>
    </row>
    <row r="111" spans="1:7" ht="15" hidden="1" x14ac:dyDescent="0.25">
      <c r="A111" s="6" t="s">
        <v>5</v>
      </c>
      <c r="B111" s="6" t="s">
        <v>200</v>
      </c>
      <c r="C111" s="8">
        <v>1990</v>
      </c>
      <c r="D111" s="6" t="s">
        <v>12</v>
      </c>
      <c r="E111" s="1">
        <v>135</v>
      </c>
      <c r="F111" s="2">
        <v>3.2118055555555559E-2</v>
      </c>
      <c r="G111" s="14" t="s">
        <v>210</v>
      </c>
    </row>
    <row r="112" spans="1:7" ht="15" hidden="1" x14ac:dyDescent="0.25">
      <c r="A112" s="6" t="s">
        <v>45</v>
      </c>
      <c r="B112" s="6" t="s">
        <v>79</v>
      </c>
      <c r="C112" s="8">
        <v>1975</v>
      </c>
      <c r="D112" s="6" t="s">
        <v>12</v>
      </c>
      <c r="E112" s="1">
        <v>94</v>
      </c>
      <c r="F112" s="2">
        <v>3.2245370370370369E-2</v>
      </c>
      <c r="G112" s="14" t="s">
        <v>210</v>
      </c>
    </row>
    <row r="113" spans="1:7" ht="15" hidden="1" x14ac:dyDescent="0.25">
      <c r="A113" s="6" t="s">
        <v>62</v>
      </c>
      <c r="B113" s="6" t="s">
        <v>100</v>
      </c>
      <c r="C113" s="8">
        <v>1981</v>
      </c>
      <c r="D113" s="6" t="s">
        <v>12</v>
      </c>
      <c r="E113" s="1">
        <v>126</v>
      </c>
      <c r="F113" s="2">
        <v>3.2407407407407406E-2</v>
      </c>
      <c r="G113" s="14" t="s">
        <v>210</v>
      </c>
    </row>
    <row r="114" spans="1:7" ht="15" hidden="1" x14ac:dyDescent="0.25">
      <c r="A114" s="6" t="s">
        <v>64</v>
      </c>
      <c r="B114" s="6" t="s">
        <v>65</v>
      </c>
      <c r="C114" s="8">
        <v>1973</v>
      </c>
      <c r="D114" s="6" t="s">
        <v>12</v>
      </c>
      <c r="E114" s="1">
        <v>162</v>
      </c>
      <c r="F114" s="2">
        <v>3.2488425925925928E-2</v>
      </c>
      <c r="G114" s="14" t="s">
        <v>210</v>
      </c>
    </row>
    <row r="115" spans="1:7" ht="15" hidden="1" x14ac:dyDescent="0.25">
      <c r="A115" s="6" t="s">
        <v>35</v>
      </c>
      <c r="B115" s="6" t="s">
        <v>44</v>
      </c>
      <c r="C115" s="8">
        <v>1970</v>
      </c>
      <c r="D115" s="6" t="s">
        <v>12</v>
      </c>
      <c r="E115" s="1">
        <v>184</v>
      </c>
      <c r="F115" s="2">
        <v>3.2569444444444443E-2</v>
      </c>
      <c r="G115" s="14" t="s">
        <v>210</v>
      </c>
    </row>
    <row r="116" spans="1:7" ht="15" hidden="1" x14ac:dyDescent="0.25">
      <c r="A116" s="6" t="s">
        <v>138</v>
      </c>
      <c r="B116" s="6" t="s">
        <v>139</v>
      </c>
      <c r="C116" s="8">
        <v>1983</v>
      </c>
      <c r="D116" s="6" t="s">
        <v>12</v>
      </c>
      <c r="E116" s="1">
        <v>132</v>
      </c>
      <c r="F116" s="2">
        <v>3.260416666666667E-2</v>
      </c>
      <c r="G116" s="14" t="s">
        <v>210</v>
      </c>
    </row>
    <row r="117" spans="1:7" ht="15" hidden="1" x14ac:dyDescent="0.25">
      <c r="A117" s="6" t="s">
        <v>33</v>
      </c>
      <c r="B117" s="6" t="s">
        <v>43</v>
      </c>
      <c r="C117" s="8">
        <v>1968</v>
      </c>
      <c r="D117" s="6" t="s">
        <v>12</v>
      </c>
      <c r="E117" s="1">
        <v>196</v>
      </c>
      <c r="F117" s="2">
        <v>3.2685185185185185E-2</v>
      </c>
      <c r="G117" s="14" t="s">
        <v>210</v>
      </c>
    </row>
    <row r="118" spans="1:7" ht="15" hidden="1" x14ac:dyDescent="0.25">
      <c r="A118" s="6" t="s">
        <v>5</v>
      </c>
      <c r="B118" s="6" t="s">
        <v>53</v>
      </c>
      <c r="C118" s="8">
        <v>1971</v>
      </c>
      <c r="D118" s="6" t="s">
        <v>12</v>
      </c>
      <c r="E118" s="1">
        <v>189</v>
      </c>
      <c r="F118" s="2">
        <v>3.2719907407407406E-2</v>
      </c>
      <c r="G118" s="14" t="s">
        <v>210</v>
      </c>
    </row>
    <row r="119" spans="1:7" ht="15" hidden="1" x14ac:dyDescent="0.25">
      <c r="A119" s="6" t="s">
        <v>5</v>
      </c>
      <c r="B119" s="6" t="s">
        <v>74</v>
      </c>
      <c r="C119" s="8">
        <v>1975</v>
      </c>
      <c r="D119" s="6" t="s">
        <v>12</v>
      </c>
      <c r="E119" s="1">
        <v>10</v>
      </c>
      <c r="F119" s="2">
        <v>3.2812500000000001E-2</v>
      </c>
      <c r="G119" s="14" t="s">
        <v>210</v>
      </c>
    </row>
    <row r="120" spans="1:7" ht="15" hidden="1" x14ac:dyDescent="0.25">
      <c r="A120" s="6" t="s">
        <v>174</v>
      </c>
      <c r="B120" s="6" t="s">
        <v>175</v>
      </c>
      <c r="C120" s="8">
        <v>1987</v>
      </c>
      <c r="D120" s="6" t="s">
        <v>12</v>
      </c>
      <c r="E120" s="1">
        <v>73</v>
      </c>
      <c r="F120" s="2">
        <v>3.2824074074074075E-2</v>
      </c>
      <c r="G120" s="14" t="s">
        <v>210</v>
      </c>
    </row>
    <row r="121" spans="1:7" x14ac:dyDescent="0.3">
      <c r="A121" s="6" t="s">
        <v>133</v>
      </c>
      <c r="B121" s="6" t="s">
        <v>134</v>
      </c>
      <c r="C121" s="8">
        <v>1983</v>
      </c>
      <c r="D121" s="6" t="s">
        <v>12</v>
      </c>
      <c r="E121" s="1">
        <v>136</v>
      </c>
      <c r="F121" s="2">
        <v>3.2835648148148149E-2</v>
      </c>
      <c r="G121" s="14" t="s">
        <v>211</v>
      </c>
    </row>
    <row r="122" spans="1:7" x14ac:dyDescent="0.3">
      <c r="A122" s="6" t="s">
        <v>203</v>
      </c>
      <c r="B122" s="6" t="s">
        <v>204</v>
      </c>
      <c r="C122" s="8">
        <v>1992</v>
      </c>
      <c r="D122" s="6" t="s">
        <v>12</v>
      </c>
      <c r="E122" s="1">
        <v>124</v>
      </c>
      <c r="F122" s="2">
        <v>3.3032407407407406E-2</v>
      </c>
      <c r="G122" s="14" t="s">
        <v>211</v>
      </c>
    </row>
    <row r="123" spans="1:7" x14ac:dyDescent="0.3">
      <c r="A123" s="6" t="s">
        <v>58</v>
      </c>
      <c r="B123" s="6" t="s">
        <v>59</v>
      </c>
      <c r="C123" s="8">
        <v>1973</v>
      </c>
      <c r="D123" s="6" t="s">
        <v>12</v>
      </c>
      <c r="E123" s="1">
        <v>190</v>
      </c>
      <c r="F123" s="2">
        <v>3.3136574074074075E-2</v>
      </c>
      <c r="G123" s="14" t="s">
        <v>211</v>
      </c>
    </row>
    <row r="124" spans="1:7" ht="15" hidden="1" x14ac:dyDescent="0.25">
      <c r="A124" s="6" t="s">
        <v>17</v>
      </c>
      <c r="B124" s="6" t="s">
        <v>18</v>
      </c>
      <c r="C124" s="8">
        <v>1957</v>
      </c>
      <c r="D124" s="6" t="s">
        <v>12</v>
      </c>
      <c r="E124" s="1">
        <v>192</v>
      </c>
      <c r="F124" s="2">
        <v>3.3229166666666664E-2</v>
      </c>
      <c r="G124" s="14" t="s">
        <v>210</v>
      </c>
    </row>
    <row r="125" spans="1:7" ht="15" hidden="1" x14ac:dyDescent="0.25">
      <c r="A125" s="6" t="s">
        <v>35</v>
      </c>
      <c r="B125" s="6" t="s">
        <v>6</v>
      </c>
      <c r="C125" s="8">
        <v>1982</v>
      </c>
      <c r="D125" s="6" t="s">
        <v>12</v>
      </c>
      <c r="E125" s="1">
        <v>72</v>
      </c>
      <c r="F125" s="2">
        <v>3.3333333333333333E-2</v>
      </c>
      <c r="G125" s="14" t="s">
        <v>210</v>
      </c>
    </row>
    <row r="126" spans="1:7" x14ac:dyDescent="0.3">
      <c r="A126" s="6" t="s">
        <v>10</v>
      </c>
      <c r="B126" s="6" t="s">
        <v>168</v>
      </c>
      <c r="C126" s="8">
        <v>1986</v>
      </c>
      <c r="D126" s="6" t="s">
        <v>12</v>
      </c>
      <c r="E126" s="1">
        <v>67</v>
      </c>
      <c r="F126" s="2">
        <v>3.3611111111111112E-2</v>
      </c>
      <c r="G126" s="14" t="s">
        <v>211</v>
      </c>
    </row>
    <row r="127" spans="1:7" ht="15" hidden="1" x14ac:dyDescent="0.25">
      <c r="A127" s="6" t="s">
        <v>5</v>
      </c>
      <c r="B127" s="6" t="s">
        <v>26</v>
      </c>
      <c r="C127" s="8">
        <v>1988</v>
      </c>
      <c r="D127" s="6" t="s">
        <v>12</v>
      </c>
      <c r="E127" s="1">
        <v>122</v>
      </c>
      <c r="F127" s="2">
        <v>3.363425925925926E-2</v>
      </c>
      <c r="G127" s="14" t="s">
        <v>210</v>
      </c>
    </row>
    <row r="128" spans="1:7" ht="15" hidden="1" x14ac:dyDescent="0.25">
      <c r="A128" s="6" t="s">
        <v>72</v>
      </c>
      <c r="B128" s="6" t="s">
        <v>73</v>
      </c>
      <c r="C128" s="8">
        <v>1974</v>
      </c>
      <c r="D128" s="6" t="s">
        <v>12</v>
      </c>
      <c r="E128" s="1">
        <v>101</v>
      </c>
      <c r="F128" s="2">
        <v>3.3645833333333333E-2</v>
      </c>
      <c r="G128" s="14" t="s">
        <v>210</v>
      </c>
    </row>
    <row r="129" spans="1:7" x14ac:dyDescent="0.3">
      <c r="A129" s="6" t="s">
        <v>170</v>
      </c>
      <c r="B129" s="6" t="s">
        <v>171</v>
      </c>
      <c r="C129" s="8">
        <v>1986</v>
      </c>
      <c r="D129" s="6" t="s">
        <v>12</v>
      </c>
      <c r="E129" s="1">
        <v>69</v>
      </c>
      <c r="F129" s="2">
        <v>3.3680555555555554E-2</v>
      </c>
      <c r="G129" s="14" t="s">
        <v>211</v>
      </c>
    </row>
    <row r="130" spans="1:7" ht="15" hidden="1" x14ac:dyDescent="0.25">
      <c r="A130" s="6" t="s">
        <v>5</v>
      </c>
      <c r="B130" s="6" t="s">
        <v>198</v>
      </c>
      <c r="C130" s="8">
        <v>1990</v>
      </c>
      <c r="D130" s="6" t="s">
        <v>12</v>
      </c>
      <c r="E130" s="1">
        <v>75</v>
      </c>
      <c r="F130" s="2">
        <v>3.3854166666666664E-2</v>
      </c>
      <c r="G130" s="14" t="s">
        <v>210</v>
      </c>
    </row>
    <row r="131" spans="1:7" ht="15" hidden="1" x14ac:dyDescent="0.25">
      <c r="A131" s="6" t="s">
        <v>19</v>
      </c>
      <c r="B131" s="6" t="s">
        <v>20</v>
      </c>
      <c r="C131" s="8">
        <v>1958</v>
      </c>
      <c r="D131" s="6" t="s">
        <v>12</v>
      </c>
      <c r="E131" s="1">
        <v>151</v>
      </c>
      <c r="F131" s="2">
        <v>3.3935185185185186E-2</v>
      </c>
      <c r="G131" s="14" t="s">
        <v>210</v>
      </c>
    </row>
    <row r="132" spans="1:7" x14ac:dyDescent="0.3">
      <c r="A132" s="6" t="s">
        <v>142</v>
      </c>
      <c r="B132" s="6" t="s">
        <v>143</v>
      </c>
      <c r="C132" s="8">
        <v>1984</v>
      </c>
      <c r="D132" s="6" t="s">
        <v>12</v>
      </c>
      <c r="E132" s="1">
        <v>3</v>
      </c>
      <c r="F132" s="2">
        <v>3.4062500000000002E-2</v>
      </c>
      <c r="G132" s="14" t="s">
        <v>211</v>
      </c>
    </row>
    <row r="133" spans="1:7" ht="15" hidden="1" x14ac:dyDescent="0.25">
      <c r="A133" s="6" t="s">
        <v>23</v>
      </c>
      <c r="B133" s="6" t="s">
        <v>83</v>
      </c>
      <c r="C133" s="8">
        <v>1976</v>
      </c>
      <c r="D133" s="6" t="s">
        <v>12</v>
      </c>
      <c r="E133" s="1">
        <v>33</v>
      </c>
      <c r="F133" s="2">
        <v>3.4398148148148143E-2</v>
      </c>
      <c r="G133" s="14" t="s">
        <v>210</v>
      </c>
    </row>
    <row r="134" spans="1:7" ht="15" hidden="1" x14ac:dyDescent="0.25">
      <c r="A134" s="6" t="s">
        <v>64</v>
      </c>
      <c r="B134" s="6" t="s">
        <v>98</v>
      </c>
      <c r="C134" s="8">
        <v>1978</v>
      </c>
      <c r="D134" s="6" t="s">
        <v>12</v>
      </c>
      <c r="E134" s="1">
        <v>8</v>
      </c>
      <c r="F134" s="2">
        <v>3.4629629629629628E-2</v>
      </c>
      <c r="G134" s="14" t="s">
        <v>210</v>
      </c>
    </row>
    <row r="135" spans="1:7" x14ac:dyDescent="0.3">
      <c r="A135" s="6" t="s">
        <v>60</v>
      </c>
      <c r="B135" s="6" t="s">
        <v>61</v>
      </c>
      <c r="C135" s="8">
        <v>1973</v>
      </c>
      <c r="D135" s="6" t="s">
        <v>12</v>
      </c>
      <c r="E135" s="1">
        <v>195</v>
      </c>
      <c r="F135" s="2">
        <v>3.5567129629629629E-2</v>
      </c>
      <c r="G135" s="14" t="s">
        <v>211</v>
      </c>
    </row>
    <row r="136" spans="1:7" x14ac:dyDescent="0.3">
      <c r="A136" s="6" t="s">
        <v>111</v>
      </c>
      <c r="B136" s="6" t="s">
        <v>112</v>
      </c>
      <c r="C136" s="8">
        <v>1979</v>
      </c>
      <c r="D136" s="6" t="s">
        <v>12</v>
      </c>
      <c r="E136" s="1">
        <v>128</v>
      </c>
      <c r="F136" s="2">
        <v>3.6006944444444446E-2</v>
      </c>
      <c r="G136" s="14" t="s">
        <v>211</v>
      </c>
    </row>
    <row r="137" spans="1:7" x14ac:dyDescent="0.3">
      <c r="A137" s="6" t="s">
        <v>31</v>
      </c>
      <c r="B137" s="6" t="s">
        <v>32</v>
      </c>
      <c r="C137" s="8">
        <v>1962</v>
      </c>
      <c r="D137" s="6" t="s">
        <v>12</v>
      </c>
      <c r="E137" s="1">
        <v>185</v>
      </c>
      <c r="F137" s="2">
        <v>3.6064814814814813E-2</v>
      </c>
      <c r="G137" s="14" t="s">
        <v>211</v>
      </c>
    </row>
    <row r="138" spans="1:7" x14ac:dyDescent="0.3">
      <c r="A138" s="6" t="s">
        <v>108</v>
      </c>
      <c r="B138" s="6" t="s">
        <v>109</v>
      </c>
      <c r="C138" s="8">
        <v>1979</v>
      </c>
      <c r="D138" s="6" t="s">
        <v>12</v>
      </c>
      <c r="E138" s="1">
        <v>36</v>
      </c>
      <c r="F138" s="2">
        <v>3.6249999999999998E-2</v>
      </c>
      <c r="G138" s="14" t="s">
        <v>211</v>
      </c>
    </row>
    <row r="139" spans="1:7" x14ac:dyDescent="0.3">
      <c r="A139" s="6" t="s">
        <v>58</v>
      </c>
      <c r="B139" s="6" t="s">
        <v>186</v>
      </c>
      <c r="C139" s="8">
        <v>1988</v>
      </c>
      <c r="D139" s="6" t="s">
        <v>12</v>
      </c>
      <c r="E139" s="1">
        <v>105</v>
      </c>
      <c r="F139" s="2">
        <v>3.650462962962963E-2</v>
      </c>
      <c r="G139" s="14" t="s">
        <v>211</v>
      </c>
    </row>
    <row r="140" spans="1:7" x14ac:dyDescent="0.3">
      <c r="A140" s="6" t="s">
        <v>56</v>
      </c>
      <c r="B140" s="6" t="s">
        <v>57</v>
      </c>
      <c r="C140" s="8">
        <v>1972</v>
      </c>
      <c r="D140" s="6" t="s">
        <v>12</v>
      </c>
      <c r="E140" s="1">
        <v>200</v>
      </c>
      <c r="F140" s="2">
        <v>3.667824074074074E-2</v>
      </c>
      <c r="G140" s="14" t="s">
        <v>211</v>
      </c>
    </row>
    <row r="141" spans="1:7" x14ac:dyDescent="0.3">
      <c r="A141" s="6" t="s">
        <v>10</v>
      </c>
      <c r="B141" s="6" t="s">
        <v>11</v>
      </c>
      <c r="C141" s="8">
        <v>1955</v>
      </c>
      <c r="D141" s="6" t="s">
        <v>12</v>
      </c>
      <c r="E141" s="1">
        <v>161</v>
      </c>
      <c r="F141" s="2">
        <v>3.7175925925925925E-2</v>
      </c>
      <c r="G141" s="14" t="s">
        <v>211</v>
      </c>
    </row>
    <row r="142" spans="1:7" ht="15" hidden="1" x14ac:dyDescent="0.25">
      <c r="A142" s="6" t="s">
        <v>25</v>
      </c>
      <c r="B142" s="6" t="s">
        <v>26</v>
      </c>
      <c r="C142" s="8">
        <v>1960</v>
      </c>
      <c r="D142" s="6" t="s">
        <v>12</v>
      </c>
      <c r="E142" s="1">
        <v>146</v>
      </c>
      <c r="F142" s="2">
        <v>3.7870370370370367E-2</v>
      </c>
      <c r="G142" s="14" t="s">
        <v>210</v>
      </c>
    </row>
    <row r="143" spans="1:7" ht="15" hidden="1" x14ac:dyDescent="0.25">
      <c r="A143" s="6" t="s">
        <v>89</v>
      </c>
      <c r="B143" s="6" t="s">
        <v>191</v>
      </c>
      <c r="C143" s="8">
        <v>1989</v>
      </c>
      <c r="D143" s="6" t="s">
        <v>12</v>
      </c>
      <c r="E143" s="1">
        <v>112</v>
      </c>
      <c r="F143" s="2">
        <v>3.8692129629629632E-2</v>
      </c>
      <c r="G143" s="14" t="s">
        <v>210</v>
      </c>
    </row>
    <row r="144" spans="1:7" ht="15" hidden="1" x14ac:dyDescent="0.25">
      <c r="A144" s="6" t="s">
        <v>35</v>
      </c>
      <c r="B144" s="6" t="s">
        <v>36</v>
      </c>
      <c r="C144" s="8">
        <v>1965</v>
      </c>
      <c r="D144" s="6" t="s">
        <v>12</v>
      </c>
      <c r="E144" s="3">
        <v>191</v>
      </c>
      <c r="F144" s="4">
        <v>4.4803240740740741E-2</v>
      </c>
      <c r="G144" s="14" t="s">
        <v>210</v>
      </c>
    </row>
  </sheetData>
  <autoFilter ref="A1:G144">
    <filterColumn colId="3">
      <filters>
        <filter val="10 km"/>
      </filters>
    </filterColumn>
    <filterColumn colId="6">
      <filters>
        <filter val="ž"/>
      </filters>
    </filterColumn>
    <sortState ref="A85:G141">
      <sortCondition ref="F1:F144"/>
    </sortState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I300"/>
  <sheetViews>
    <sheetView workbookViewId="0">
      <selection activeCell="A3" sqref="A3:K202"/>
    </sheetView>
  </sheetViews>
  <sheetFormatPr defaultRowHeight="14.4" x14ac:dyDescent="0.3"/>
  <cols>
    <col min="1" max="1" width="4" bestFit="1" customWidth="1"/>
    <col min="3" max="3" width="18.6640625" bestFit="1" customWidth="1"/>
    <col min="9" max="9" width="9.33203125" bestFit="1" customWidth="1"/>
  </cols>
  <sheetData>
    <row r="1" spans="1:9" x14ac:dyDescent="0.3">
      <c r="A1" s="15" t="s">
        <v>214</v>
      </c>
      <c r="B1" s="15" t="s">
        <v>0</v>
      </c>
      <c r="C1" s="15" t="s">
        <v>1</v>
      </c>
      <c r="D1" s="15" t="s">
        <v>212</v>
      </c>
      <c r="E1" s="17" t="s">
        <v>208</v>
      </c>
      <c r="F1" s="15" t="s">
        <v>2</v>
      </c>
      <c r="G1" s="15" t="s">
        <v>215</v>
      </c>
      <c r="H1" s="15" t="s">
        <v>213</v>
      </c>
      <c r="I1" s="25" t="s">
        <v>222</v>
      </c>
    </row>
    <row r="2" spans="1:9" x14ac:dyDescent="0.3">
      <c r="A2" s="1"/>
      <c r="B2" s="1" t="s">
        <v>228</v>
      </c>
      <c r="C2" s="1" t="s">
        <v>229</v>
      </c>
      <c r="D2" s="1" t="s">
        <v>346</v>
      </c>
      <c r="E2" s="16">
        <v>1985</v>
      </c>
      <c r="F2" s="1" t="s">
        <v>349</v>
      </c>
      <c r="G2" s="1">
        <v>503</v>
      </c>
      <c r="H2" s="2">
        <v>2.8032407407407405E-2</v>
      </c>
      <c r="I2" s="33"/>
    </row>
    <row r="3" spans="1:9" x14ac:dyDescent="0.3">
      <c r="A3" s="1"/>
      <c r="B3" s="1" t="s">
        <v>230</v>
      </c>
      <c r="C3" s="1" t="s">
        <v>231</v>
      </c>
      <c r="D3" s="1" t="s">
        <v>346</v>
      </c>
      <c r="E3" s="16">
        <v>1994</v>
      </c>
      <c r="F3" s="1" t="s">
        <v>349</v>
      </c>
      <c r="G3" s="1">
        <v>530</v>
      </c>
      <c r="H3" s="2">
        <v>2.9282407407407406E-2</v>
      </c>
      <c r="I3" s="33"/>
    </row>
    <row r="4" spans="1:9" x14ac:dyDescent="0.3">
      <c r="A4" s="1"/>
      <c r="B4" s="1" t="s">
        <v>5</v>
      </c>
      <c r="C4" s="1" t="s">
        <v>232</v>
      </c>
      <c r="D4" s="1" t="s">
        <v>346</v>
      </c>
      <c r="E4" s="16">
        <v>1986</v>
      </c>
      <c r="F4" s="1" t="s">
        <v>349</v>
      </c>
      <c r="G4" s="1">
        <v>578</v>
      </c>
      <c r="H4" s="2">
        <v>3.0428240740740745E-2</v>
      </c>
      <c r="I4" s="33"/>
    </row>
    <row r="5" spans="1:9" x14ac:dyDescent="0.3">
      <c r="A5" s="1"/>
      <c r="B5" s="1" t="s">
        <v>233</v>
      </c>
      <c r="C5" s="1" t="s">
        <v>234</v>
      </c>
      <c r="D5" s="1" t="s">
        <v>346</v>
      </c>
      <c r="E5" s="16">
        <v>1990</v>
      </c>
      <c r="F5" s="1" t="s">
        <v>349</v>
      </c>
      <c r="G5" s="1">
        <v>585</v>
      </c>
      <c r="H5" s="2">
        <v>3.0775462962962966E-2</v>
      </c>
      <c r="I5" s="24"/>
    </row>
    <row r="6" spans="1:9" x14ac:dyDescent="0.3">
      <c r="A6" s="1"/>
      <c r="B6" s="1" t="s">
        <v>21</v>
      </c>
      <c r="C6" s="1" t="s">
        <v>235</v>
      </c>
      <c r="D6" s="1" t="s">
        <v>346</v>
      </c>
      <c r="E6" s="16">
        <v>1988</v>
      </c>
      <c r="F6" s="1" t="s">
        <v>349</v>
      </c>
      <c r="G6" s="1">
        <v>546</v>
      </c>
      <c r="H6" s="2">
        <v>3.0937499999999996E-2</v>
      </c>
      <c r="I6" s="24"/>
    </row>
    <row r="7" spans="1:9" x14ac:dyDescent="0.3">
      <c r="A7" s="1"/>
      <c r="B7" s="1" t="s">
        <v>236</v>
      </c>
      <c r="C7" s="1" t="s">
        <v>237</v>
      </c>
      <c r="D7" s="1" t="s">
        <v>346</v>
      </c>
      <c r="E7" s="16">
        <v>1993</v>
      </c>
      <c r="F7" s="1" t="s">
        <v>349</v>
      </c>
      <c r="G7" s="1">
        <v>529</v>
      </c>
      <c r="H7" s="2">
        <v>3.1493055555555552E-2</v>
      </c>
      <c r="I7" s="24"/>
    </row>
    <row r="8" spans="1:9" x14ac:dyDescent="0.3">
      <c r="A8" s="1"/>
      <c r="B8" s="1" t="s">
        <v>92</v>
      </c>
      <c r="C8" s="1" t="s">
        <v>238</v>
      </c>
      <c r="D8" s="1" t="s">
        <v>346</v>
      </c>
      <c r="E8" s="16">
        <v>1978</v>
      </c>
      <c r="F8" s="1" t="s">
        <v>349</v>
      </c>
      <c r="G8" s="1">
        <v>668</v>
      </c>
      <c r="H8" s="2">
        <v>3.1597222222222221E-2</v>
      </c>
      <c r="I8" s="24"/>
    </row>
    <row r="9" spans="1:9" x14ac:dyDescent="0.3">
      <c r="A9" s="1"/>
      <c r="B9" s="1" t="s">
        <v>21</v>
      </c>
      <c r="C9" s="1" t="s">
        <v>239</v>
      </c>
      <c r="D9" s="1" t="s">
        <v>346</v>
      </c>
      <c r="E9" s="16">
        <v>1982</v>
      </c>
      <c r="F9" s="1" t="s">
        <v>349</v>
      </c>
      <c r="G9" s="1">
        <v>603</v>
      </c>
      <c r="H9" s="2">
        <v>3.1944444444444442E-2</v>
      </c>
      <c r="I9" s="24"/>
    </row>
    <row r="10" spans="1:9" x14ac:dyDescent="0.3">
      <c r="A10" s="1"/>
      <c r="B10" s="1" t="s">
        <v>27</v>
      </c>
      <c r="C10" s="1" t="s">
        <v>240</v>
      </c>
      <c r="D10" s="1" t="s">
        <v>347</v>
      </c>
      <c r="E10" s="16">
        <v>1992</v>
      </c>
      <c r="F10" s="1" t="s">
        <v>349</v>
      </c>
      <c r="G10" s="1">
        <v>565</v>
      </c>
      <c r="H10" s="2">
        <v>3.2569444444444443E-2</v>
      </c>
      <c r="I10" s="24"/>
    </row>
    <row r="11" spans="1:9" x14ac:dyDescent="0.3">
      <c r="A11" s="1"/>
      <c r="B11" s="1" t="s">
        <v>21</v>
      </c>
      <c r="C11" s="1" t="s">
        <v>241</v>
      </c>
      <c r="D11" s="1" t="s">
        <v>346</v>
      </c>
      <c r="E11" s="16">
        <v>1970</v>
      </c>
      <c r="F11" s="1" t="s">
        <v>349</v>
      </c>
      <c r="G11" s="1">
        <v>613</v>
      </c>
      <c r="H11" s="2">
        <v>3.260416666666667E-2</v>
      </c>
      <c r="I11" s="24"/>
    </row>
    <row r="12" spans="1:9" x14ac:dyDescent="0.3">
      <c r="A12" s="1"/>
      <c r="B12" s="1" t="s">
        <v>45</v>
      </c>
      <c r="C12" s="1" t="s">
        <v>242</v>
      </c>
      <c r="D12" s="1" t="s">
        <v>346</v>
      </c>
      <c r="E12" s="16">
        <v>1977</v>
      </c>
      <c r="F12" s="1" t="s">
        <v>349</v>
      </c>
      <c r="G12" s="1">
        <v>662</v>
      </c>
      <c r="H12" s="2">
        <v>3.350694444444445E-2</v>
      </c>
      <c r="I12" s="24"/>
    </row>
    <row r="13" spans="1:9" x14ac:dyDescent="0.3">
      <c r="A13" s="1"/>
      <c r="B13" s="1" t="s">
        <v>243</v>
      </c>
      <c r="C13" s="1" t="s">
        <v>244</v>
      </c>
      <c r="D13" s="1" t="s">
        <v>347</v>
      </c>
      <c r="E13" s="16">
        <v>1990</v>
      </c>
      <c r="F13" s="1" t="s">
        <v>349</v>
      </c>
      <c r="G13" s="1">
        <v>599</v>
      </c>
      <c r="H13" s="2">
        <v>3.3587962962962958E-2</v>
      </c>
      <c r="I13" s="24"/>
    </row>
    <row r="14" spans="1:9" x14ac:dyDescent="0.3">
      <c r="A14" s="1"/>
      <c r="B14" s="1" t="s">
        <v>245</v>
      </c>
      <c r="C14" s="1" t="s">
        <v>246</v>
      </c>
      <c r="D14" s="1" t="s">
        <v>346</v>
      </c>
      <c r="E14" s="16">
        <v>1985</v>
      </c>
      <c r="F14" s="1" t="s">
        <v>349</v>
      </c>
      <c r="G14" s="1">
        <v>527</v>
      </c>
      <c r="H14" s="2">
        <v>3.3981481481481488E-2</v>
      </c>
      <c r="I14" s="24"/>
    </row>
    <row r="15" spans="1:9" x14ac:dyDescent="0.3">
      <c r="A15" s="1"/>
      <c r="B15" s="1" t="s">
        <v>35</v>
      </c>
      <c r="C15" s="1" t="s">
        <v>247</v>
      </c>
      <c r="D15" s="1" t="s">
        <v>346</v>
      </c>
      <c r="E15" s="16">
        <v>1988</v>
      </c>
      <c r="F15" s="1" t="s">
        <v>349</v>
      </c>
      <c r="G15" s="1">
        <v>584</v>
      </c>
      <c r="H15" s="2">
        <v>3.4247685185185187E-2</v>
      </c>
      <c r="I15" s="24"/>
    </row>
    <row r="16" spans="1:9" x14ac:dyDescent="0.3">
      <c r="A16" s="1"/>
      <c r="B16" s="1" t="s">
        <v>23</v>
      </c>
      <c r="C16" s="1" t="s">
        <v>248</v>
      </c>
      <c r="D16" s="1" t="s">
        <v>346</v>
      </c>
      <c r="E16" s="16">
        <v>1981</v>
      </c>
      <c r="F16" s="1" t="s">
        <v>349</v>
      </c>
      <c r="G16" s="1">
        <v>614</v>
      </c>
      <c r="H16" s="2">
        <v>3.5682870370370379E-2</v>
      </c>
      <c r="I16" s="24"/>
    </row>
    <row r="17" spans="1:9" x14ac:dyDescent="0.3">
      <c r="A17" s="1"/>
      <c r="B17" s="1" t="s">
        <v>249</v>
      </c>
      <c r="C17" s="1" t="s">
        <v>250</v>
      </c>
      <c r="D17" s="1" t="s">
        <v>347</v>
      </c>
      <c r="E17" s="16">
        <v>1978</v>
      </c>
      <c r="F17" s="1" t="s">
        <v>349</v>
      </c>
      <c r="G17" s="1">
        <v>645</v>
      </c>
      <c r="H17" s="2">
        <v>3.5775462962962967E-2</v>
      </c>
      <c r="I17" s="24"/>
    </row>
    <row r="18" spans="1:9" x14ac:dyDescent="0.3">
      <c r="A18" s="1"/>
      <c r="B18" s="1" t="s">
        <v>251</v>
      </c>
      <c r="C18" s="1" t="s">
        <v>252</v>
      </c>
      <c r="D18" s="1" t="s">
        <v>347</v>
      </c>
      <c r="E18" s="16">
        <v>1992</v>
      </c>
      <c r="F18" s="1" t="s">
        <v>349</v>
      </c>
      <c r="G18" s="1">
        <v>553</v>
      </c>
      <c r="H18" s="2">
        <v>3.5949074074074078E-2</v>
      </c>
      <c r="I18" s="24"/>
    </row>
    <row r="19" spans="1:9" x14ac:dyDescent="0.3">
      <c r="A19" s="1"/>
      <c r="B19" s="1" t="s">
        <v>253</v>
      </c>
      <c r="C19" s="1" t="s">
        <v>254</v>
      </c>
      <c r="D19" s="1" t="s">
        <v>347</v>
      </c>
      <c r="E19" s="16">
        <v>1985</v>
      </c>
      <c r="F19" s="1" t="s">
        <v>349</v>
      </c>
      <c r="G19" s="1">
        <v>523</v>
      </c>
      <c r="H19" s="2">
        <v>3.6875000000000005E-2</v>
      </c>
      <c r="I19" s="24"/>
    </row>
    <row r="20" spans="1:9" x14ac:dyDescent="0.3">
      <c r="A20" s="1"/>
      <c r="B20" s="1" t="s">
        <v>35</v>
      </c>
      <c r="C20" s="1" t="s">
        <v>255</v>
      </c>
      <c r="D20" s="1" t="s">
        <v>346</v>
      </c>
      <c r="E20" s="16">
        <v>1968</v>
      </c>
      <c r="F20" s="1" t="s">
        <v>349</v>
      </c>
      <c r="G20" s="1">
        <v>667</v>
      </c>
      <c r="H20" s="2">
        <v>3.7060185185185182E-2</v>
      </c>
      <c r="I20" s="24"/>
    </row>
    <row r="21" spans="1:9" x14ac:dyDescent="0.3">
      <c r="A21" s="1"/>
      <c r="B21" s="1" t="s">
        <v>256</v>
      </c>
      <c r="C21" s="1" t="s">
        <v>257</v>
      </c>
      <c r="D21" s="1" t="s">
        <v>347</v>
      </c>
      <c r="E21" s="16">
        <v>1977</v>
      </c>
      <c r="F21" s="1" t="s">
        <v>349</v>
      </c>
      <c r="G21" s="1">
        <v>652</v>
      </c>
      <c r="H21" s="2">
        <v>3.7199074074074079E-2</v>
      </c>
      <c r="I21" s="24"/>
    </row>
    <row r="22" spans="1:9" x14ac:dyDescent="0.3">
      <c r="A22" s="1"/>
      <c r="B22" s="1" t="s">
        <v>258</v>
      </c>
      <c r="C22" s="1" t="s">
        <v>259</v>
      </c>
      <c r="D22" s="1" t="s">
        <v>347</v>
      </c>
      <c r="E22" s="16">
        <v>1993</v>
      </c>
      <c r="F22" s="1" t="s">
        <v>349</v>
      </c>
      <c r="G22" s="1">
        <v>544</v>
      </c>
      <c r="H22" s="2">
        <v>3.7199074074074079E-2</v>
      </c>
      <c r="I22" s="24"/>
    </row>
    <row r="23" spans="1:9" x14ac:dyDescent="0.3">
      <c r="A23" s="1"/>
      <c r="B23" s="1" t="s">
        <v>153</v>
      </c>
      <c r="C23" s="1" t="s">
        <v>260</v>
      </c>
      <c r="D23" s="1" t="s">
        <v>347</v>
      </c>
      <c r="E23" s="16">
        <v>1995</v>
      </c>
      <c r="F23" s="1" t="s">
        <v>349</v>
      </c>
      <c r="G23" s="1">
        <v>539</v>
      </c>
      <c r="H23" s="2">
        <v>3.7337962962962962E-2</v>
      </c>
      <c r="I23" s="24"/>
    </row>
    <row r="24" spans="1:9" x14ac:dyDescent="0.3">
      <c r="A24" s="1"/>
      <c r="B24" s="1" t="s">
        <v>33</v>
      </c>
      <c r="C24" s="1" t="s">
        <v>261</v>
      </c>
      <c r="D24" s="1" t="s">
        <v>346</v>
      </c>
      <c r="E24" s="16">
        <v>1981</v>
      </c>
      <c r="F24" s="1" t="s">
        <v>349</v>
      </c>
      <c r="G24" s="1">
        <v>629</v>
      </c>
      <c r="H24" s="2">
        <v>3.7592592592592594E-2</v>
      </c>
      <c r="I24" s="24"/>
    </row>
    <row r="25" spans="1:9" x14ac:dyDescent="0.3">
      <c r="A25" s="1"/>
      <c r="B25" s="1" t="s">
        <v>262</v>
      </c>
      <c r="C25" s="1" t="s">
        <v>263</v>
      </c>
      <c r="D25" s="1" t="s">
        <v>346</v>
      </c>
      <c r="E25" s="16">
        <v>1987</v>
      </c>
      <c r="F25" s="1" t="s">
        <v>349</v>
      </c>
      <c r="G25" s="1">
        <v>519</v>
      </c>
      <c r="H25" s="2">
        <v>3.8194444444444448E-2</v>
      </c>
      <c r="I25" s="24"/>
    </row>
    <row r="26" spans="1:9" x14ac:dyDescent="0.3">
      <c r="A26" s="1"/>
      <c r="B26" s="1" t="s">
        <v>264</v>
      </c>
      <c r="C26" s="1" t="s">
        <v>265</v>
      </c>
      <c r="D26" s="1" t="s">
        <v>346</v>
      </c>
      <c r="E26" s="16">
        <v>1966</v>
      </c>
      <c r="F26" s="1" t="s">
        <v>349</v>
      </c>
      <c r="G26" s="1">
        <v>602</v>
      </c>
      <c r="H26" s="2">
        <v>3.8298611111111117E-2</v>
      </c>
      <c r="I26" s="24"/>
    </row>
    <row r="27" spans="1:9" x14ac:dyDescent="0.3">
      <c r="A27" s="1"/>
      <c r="B27" s="1" t="s">
        <v>266</v>
      </c>
      <c r="C27" s="1" t="s">
        <v>267</v>
      </c>
      <c r="D27" s="1" t="s">
        <v>347</v>
      </c>
      <c r="E27" s="16">
        <v>1981</v>
      </c>
      <c r="F27" s="1" t="s">
        <v>349</v>
      </c>
      <c r="G27" s="1">
        <v>656</v>
      </c>
      <c r="H27" s="2">
        <v>3.8321759259259264E-2</v>
      </c>
      <c r="I27" s="24"/>
    </row>
    <row r="28" spans="1:9" x14ac:dyDescent="0.3">
      <c r="A28" s="1"/>
      <c r="B28" s="1" t="s">
        <v>268</v>
      </c>
      <c r="C28" s="1" t="s">
        <v>269</v>
      </c>
      <c r="D28" s="1" t="s">
        <v>347</v>
      </c>
      <c r="E28" s="16">
        <v>1979</v>
      </c>
      <c r="F28" s="1" t="s">
        <v>349</v>
      </c>
      <c r="G28" s="1">
        <v>655</v>
      </c>
      <c r="H28" s="2">
        <v>3.8379629629629625E-2</v>
      </c>
      <c r="I28" s="24"/>
    </row>
    <row r="29" spans="1:9" x14ac:dyDescent="0.3">
      <c r="A29" s="1"/>
      <c r="B29" s="1" t="s">
        <v>27</v>
      </c>
      <c r="C29" s="1" t="s">
        <v>270</v>
      </c>
      <c r="D29" s="1" t="s">
        <v>347</v>
      </c>
      <c r="E29" s="16">
        <v>1973</v>
      </c>
      <c r="F29" s="1" t="s">
        <v>349</v>
      </c>
      <c r="G29" s="1">
        <v>647</v>
      </c>
      <c r="H29" s="2">
        <v>3.8773148148148154E-2</v>
      </c>
      <c r="I29" s="24"/>
    </row>
    <row r="30" spans="1:9" x14ac:dyDescent="0.3">
      <c r="A30" s="1"/>
      <c r="B30" s="1" t="s">
        <v>89</v>
      </c>
      <c r="C30" s="1" t="s">
        <v>271</v>
      </c>
      <c r="D30" s="1" t="s">
        <v>346</v>
      </c>
      <c r="E30" s="16">
        <v>1980</v>
      </c>
      <c r="F30" s="1" t="s">
        <v>349</v>
      </c>
      <c r="G30" s="1">
        <v>653</v>
      </c>
      <c r="H30" s="2">
        <v>3.90625E-2</v>
      </c>
      <c r="I30" s="24"/>
    </row>
    <row r="31" spans="1:9" x14ac:dyDescent="0.3">
      <c r="A31" s="1"/>
      <c r="B31" s="1" t="s">
        <v>31</v>
      </c>
      <c r="C31" s="1" t="s">
        <v>272</v>
      </c>
      <c r="D31" s="1" t="s">
        <v>347</v>
      </c>
      <c r="E31" s="16">
        <v>1977</v>
      </c>
      <c r="F31" s="1" t="s">
        <v>349</v>
      </c>
      <c r="G31" s="1">
        <v>609</v>
      </c>
      <c r="H31" s="2">
        <v>3.9733796296296295E-2</v>
      </c>
      <c r="I31" s="24"/>
    </row>
    <row r="32" spans="1:9" x14ac:dyDescent="0.3">
      <c r="A32" s="1"/>
      <c r="B32" s="1" t="s">
        <v>273</v>
      </c>
      <c r="C32" s="1" t="s">
        <v>274</v>
      </c>
      <c r="D32" s="1" t="s">
        <v>347</v>
      </c>
      <c r="E32" s="16">
        <v>1985</v>
      </c>
      <c r="F32" s="1" t="s">
        <v>349</v>
      </c>
      <c r="G32" s="1">
        <v>573</v>
      </c>
      <c r="H32" s="2">
        <v>4.0312500000000001E-2</v>
      </c>
      <c r="I32" s="24"/>
    </row>
    <row r="33" spans="1:9" x14ac:dyDescent="0.3">
      <c r="A33" s="1"/>
      <c r="B33" s="1" t="s">
        <v>5</v>
      </c>
      <c r="C33" s="1" t="s">
        <v>275</v>
      </c>
      <c r="D33" s="1" t="s">
        <v>346</v>
      </c>
      <c r="E33" s="16">
        <v>1968</v>
      </c>
      <c r="F33" s="1" t="s">
        <v>349</v>
      </c>
      <c r="G33" s="1">
        <v>600</v>
      </c>
      <c r="H33" s="2">
        <v>4.1041666666666671E-2</v>
      </c>
      <c r="I33" s="24"/>
    </row>
    <row r="34" spans="1:9" x14ac:dyDescent="0.3">
      <c r="A34" s="1"/>
      <c r="B34" s="1" t="s">
        <v>276</v>
      </c>
      <c r="C34" s="1" t="s">
        <v>73</v>
      </c>
      <c r="D34" s="1" t="s">
        <v>346</v>
      </c>
      <c r="E34" s="16">
        <v>1956</v>
      </c>
      <c r="F34" s="1" t="s">
        <v>349</v>
      </c>
      <c r="G34" s="1">
        <v>618</v>
      </c>
      <c r="H34" s="2">
        <v>4.2361111111111113E-2</v>
      </c>
      <c r="I34" s="24"/>
    </row>
    <row r="35" spans="1:9" x14ac:dyDescent="0.3">
      <c r="A35" s="1"/>
      <c r="B35" s="1" t="s">
        <v>277</v>
      </c>
      <c r="C35" s="1" t="s">
        <v>179</v>
      </c>
      <c r="D35" s="1" t="s">
        <v>347</v>
      </c>
      <c r="E35" s="16">
        <v>1989</v>
      </c>
      <c r="F35" s="1" t="s">
        <v>349</v>
      </c>
      <c r="G35" s="1">
        <v>592</v>
      </c>
      <c r="H35" s="2">
        <v>4.3333333333333335E-2</v>
      </c>
      <c r="I35" s="24"/>
    </row>
    <row r="36" spans="1:9" x14ac:dyDescent="0.3">
      <c r="A36" s="1"/>
      <c r="B36" s="1" t="s">
        <v>84</v>
      </c>
      <c r="C36" s="1" t="s">
        <v>278</v>
      </c>
      <c r="D36" s="1" t="s">
        <v>346</v>
      </c>
      <c r="E36" s="16">
        <v>1984</v>
      </c>
      <c r="F36" s="1" t="s">
        <v>349</v>
      </c>
      <c r="G36" s="1">
        <v>528</v>
      </c>
      <c r="H36" s="2">
        <v>4.3599537037037034E-2</v>
      </c>
      <c r="I36" s="24"/>
    </row>
    <row r="37" spans="1:9" x14ac:dyDescent="0.3">
      <c r="A37" s="1"/>
      <c r="B37" s="1" t="s">
        <v>21</v>
      </c>
      <c r="C37" s="1" t="s">
        <v>279</v>
      </c>
      <c r="D37" s="1" t="s">
        <v>346</v>
      </c>
      <c r="E37" s="16">
        <v>1965</v>
      </c>
      <c r="F37" s="1" t="s">
        <v>349</v>
      </c>
      <c r="G37" s="1">
        <v>635</v>
      </c>
      <c r="H37" s="2">
        <v>4.4120370370370365E-2</v>
      </c>
      <c r="I37" s="24"/>
    </row>
    <row r="38" spans="1:9" x14ac:dyDescent="0.3">
      <c r="A38" s="1"/>
      <c r="B38" s="1" t="s">
        <v>94</v>
      </c>
      <c r="C38" s="1" t="s">
        <v>280</v>
      </c>
      <c r="D38" s="1" t="s">
        <v>348</v>
      </c>
      <c r="E38" s="16">
        <v>1998</v>
      </c>
      <c r="F38" s="1" t="s">
        <v>349</v>
      </c>
      <c r="G38" s="1">
        <v>535</v>
      </c>
      <c r="H38" s="2">
        <v>4.4525462962962961E-2</v>
      </c>
      <c r="I38" s="24"/>
    </row>
    <row r="39" spans="1:9" x14ac:dyDescent="0.3">
      <c r="A39" s="1"/>
      <c r="B39" s="1" t="s">
        <v>23</v>
      </c>
      <c r="C39" s="1" t="s">
        <v>281</v>
      </c>
      <c r="D39" s="1" t="s">
        <v>346</v>
      </c>
      <c r="E39" s="16">
        <v>1977</v>
      </c>
      <c r="F39" s="1" t="s">
        <v>350</v>
      </c>
      <c r="G39" s="1">
        <v>212</v>
      </c>
      <c r="H39" s="2">
        <v>4.4664351851851851E-2</v>
      </c>
      <c r="I39" s="24"/>
    </row>
    <row r="40" spans="1:9" x14ac:dyDescent="0.3">
      <c r="A40" s="1"/>
      <c r="B40" s="1" t="s">
        <v>282</v>
      </c>
      <c r="C40" s="1" t="s">
        <v>283</v>
      </c>
      <c r="D40" s="1" t="s">
        <v>346</v>
      </c>
      <c r="E40" s="16">
        <v>1983</v>
      </c>
      <c r="F40" s="1" t="s">
        <v>350</v>
      </c>
      <c r="G40" s="1">
        <v>181</v>
      </c>
      <c r="H40" s="2">
        <v>4.4872685185185189E-2</v>
      </c>
      <c r="I40" s="24"/>
    </row>
    <row r="41" spans="1:9" x14ac:dyDescent="0.3">
      <c r="A41" s="1"/>
      <c r="B41" s="1" t="s">
        <v>92</v>
      </c>
      <c r="C41" s="1" t="s">
        <v>284</v>
      </c>
      <c r="D41" s="1" t="s">
        <v>346</v>
      </c>
      <c r="E41" s="16">
        <v>1974</v>
      </c>
      <c r="F41" s="1" t="s">
        <v>350</v>
      </c>
      <c r="G41" s="1">
        <v>213</v>
      </c>
      <c r="H41" s="2">
        <v>4.4884259259259263E-2</v>
      </c>
      <c r="I41" s="24"/>
    </row>
    <row r="42" spans="1:9" x14ac:dyDescent="0.3">
      <c r="A42" s="1"/>
      <c r="B42" s="1" t="s">
        <v>33</v>
      </c>
      <c r="C42" s="1" t="s">
        <v>285</v>
      </c>
      <c r="D42" s="1" t="s">
        <v>346</v>
      </c>
      <c r="E42" s="16">
        <v>1989</v>
      </c>
      <c r="F42" s="1" t="s">
        <v>350</v>
      </c>
      <c r="G42" s="1">
        <v>129</v>
      </c>
      <c r="H42" s="2">
        <v>4.5011574074074072E-2</v>
      </c>
      <c r="I42" s="24"/>
    </row>
    <row r="43" spans="1:9" x14ac:dyDescent="0.3">
      <c r="A43" s="1"/>
      <c r="B43" s="1" t="s">
        <v>286</v>
      </c>
      <c r="C43" s="1" t="s">
        <v>287</v>
      </c>
      <c r="D43" s="1" t="s">
        <v>346</v>
      </c>
      <c r="E43" s="16">
        <v>1961</v>
      </c>
      <c r="F43" s="1" t="s">
        <v>349</v>
      </c>
      <c r="G43" s="1">
        <v>620</v>
      </c>
      <c r="H43" s="2">
        <v>4.5254629629629631E-2</v>
      </c>
      <c r="I43" s="24"/>
    </row>
    <row r="44" spans="1:9" x14ac:dyDescent="0.3">
      <c r="A44" s="1"/>
      <c r="B44" s="1" t="s">
        <v>108</v>
      </c>
      <c r="C44" s="1" t="s">
        <v>32</v>
      </c>
      <c r="D44" s="1" t="s">
        <v>347</v>
      </c>
      <c r="E44" s="16">
        <v>1991</v>
      </c>
      <c r="F44" s="1" t="s">
        <v>349</v>
      </c>
      <c r="G44" s="1">
        <v>506</v>
      </c>
      <c r="H44" s="2">
        <v>4.5798611111111109E-2</v>
      </c>
      <c r="I44" s="24"/>
    </row>
    <row r="45" spans="1:9" x14ac:dyDescent="0.3">
      <c r="A45" s="1"/>
      <c r="B45" s="1" t="s">
        <v>29</v>
      </c>
      <c r="C45" s="1" t="s">
        <v>288</v>
      </c>
      <c r="D45" s="1" t="s">
        <v>346</v>
      </c>
      <c r="E45" s="16">
        <v>1987</v>
      </c>
      <c r="F45" s="1" t="s">
        <v>350</v>
      </c>
      <c r="G45" s="1">
        <v>164</v>
      </c>
      <c r="H45" s="2">
        <v>4.6006944444444448E-2</v>
      </c>
      <c r="I45" s="24"/>
    </row>
    <row r="46" spans="1:9" x14ac:dyDescent="0.3">
      <c r="A46" s="1"/>
      <c r="B46" s="1" t="s">
        <v>45</v>
      </c>
      <c r="C46" s="1" t="s">
        <v>289</v>
      </c>
      <c r="D46" s="1" t="s">
        <v>346</v>
      </c>
      <c r="E46" s="16">
        <v>1976</v>
      </c>
      <c r="F46" s="1" t="s">
        <v>350</v>
      </c>
      <c r="G46" s="1">
        <v>205</v>
      </c>
      <c r="H46" s="2">
        <v>4.6469907407407411E-2</v>
      </c>
      <c r="I46" s="24"/>
    </row>
    <row r="47" spans="1:9" x14ac:dyDescent="0.3">
      <c r="A47" s="1"/>
      <c r="B47" s="1" t="s">
        <v>290</v>
      </c>
      <c r="C47" s="1" t="s">
        <v>291</v>
      </c>
      <c r="D47" s="1" t="s">
        <v>346</v>
      </c>
      <c r="E47" s="16">
        <v>1981</v>
      </c>
      <c r="F47" s="1" t="s">
        <v>350</v>
      </c>
      <c r="G47" s="1">
        <v>246</v>
      </c>
      <c r="H47" s="2">
        <v>4.71875E-2</v>
      </c>
      <c r="I47" s="24"/>
    </row>
    <row r="48" spans="1:9" x14ac:dyDescent="0.3">
      <c r="A48" s="1"/>
      <c r="B48" s="1" t="s">
        <v>5</v>
      </c>
      <c r="C48" s="1" t="s">
        <v>292</v>
      </c>
      <c r="D48" s="1" t="s">
        <v>346</v>
      </c>
      <c r="E48" s="16">
        <v>1978</v>
      </c>
      <c r="F48" s="1" t="s">
        <v>350</v>
      </c>
      <c r="G48" s="1">
        <v>244</v>
      </c>
      <c r="H48" s="2">
        <v>4.7615740740740743E-2</v>
      </c>
      <c r="I48" s="24"/>
    </row>
    <row r="49" spans="1:9" x14ac:dyDescent="0.3">
      <c r="A49" s="1"/>
      <c r="B49" s="1" t="s">
        <v>92</v>
      </c>
      <c r="C49" s="1" t="s">
        <v>293</v>
      </c>
      <c r="D49" s="1" t="s">
        <v>346</v>
      </c>
      <c r="E49" s="16">
        <v>1990</v>
      </c>
      <c r="F49" s="1" t="s">
        <v>349</v>
      </c>
      <c r="G49" s="1">
        <v>559</v>
      </c>
      <c r="H49" s="2">
        <v>4.822916666666667E-2</v>
      </c>
      <c r="I49" s="24"/>
    </row>
    <row r="50" spans="1:9" x14ac:dyDescent="0.3">
      <c r="A50" s="1"/>
      <c r="B50" s="1" t="s">
        <v>294</v>
      </c>
      <c r="C50" s="1" t="s">
        <v>295</v>
      </c>
      <c r="D50" s="1" t="s">
        <v>346</v>
      </c>
      <c r="E50" s="16">
        <v>1975</v>
      </c>
      <c r="F50" s="1" t="s">
        <v>350</v>
      </c>
      <c r="G50" s="1">
        <v>230</v>
      </c>
      <c r="H50" s="2">
        <v>4.9351851851851848E-2</v>
      </c>
      <c r="I50" s="24"/>
    </row>
    <row r="51" spans="1:9" x14ac:dyDescent="0.3">
      <c r="A51" s="1"/>
      <c r="B51" s="1" t="s">
        <v>296</v>
      </c>
      <c r="C51" s="1" t="s">
        <v>297</v>
      </c>
      <c r="D51" s="1" t="s">
        <v>347</v>
      </c>
      <c r="E51" s="16">
        <v>1992</v>
      </c>
      <c r="F51" s="1" t="s">
        <v>350</v>
      </c>
      <c r="G51" s="1">
        <v>139</v>
      </c>
      <c r="H51" s="2">
        <v>4.9594907407407407E-2</v>
      </c>
      <c r="I51" s="24"/>
    </row>
    <row r="52" spans="1:9" x14ac:dyDescent="0.3">
      <c r="A52" s="1"/>
      <c r="B52" s="1" t="s">
        <v>120</v>
      </c>
      <c r="C52" s="1" t="s">
        <v>298</v>
      </c>
      <c r="D52" s="1" t="s">
        <v>346</v>
      </c>
      <c r="E52" s="16">
        <v>1997</v>
      </c>
      <c r="F52" s="1" t="s">
        <v>350</v>
      </c>
      <c r="G52" s="1">
        <v>98</v>
      </c>
      <c r="H52" s="2">
        <v>5.0138888888888893E-2</v>
      </c>
      <c r="I52" s="24"/>
    </row>
    <row r="53" spans="1:9" x14ac:dyDescent="0.3">
      <c r="A53" s="1"/>
      <c r="B53" s="1" t="s">
        <v>33</v>
      </c>
      <c r="C53" s="1" t="s">
        <v>299</v>
      </c>
      <c r="D53" s="1" t="s">
        <v>346</v>
      </c>
      <c r="E53" s="16">
        <v>1990</v>
      </c>
      <c r="F53" s="1" t="s">
        <v>350</v>
      </c>
      <c r="G53" s="1">
        <v>80</v>
      </c>
      <c r="H53" s="2">
        <v>5.0439814814814819E-2</v>
      </c>
      <c r="I53" s="24"/>
    </row>
    <row r="54" spans="1:9" x14ac:dyDescent="0.3">
      <c r="A54" s="1"/>
      <c r="B54" s="1" t="s">
        <v>92</v>
      </c>
      <c r="C54" s="1" t="s">
        <v>300</v>
      </c>
      <c r="D54" s="1" t="s">
        <v>346</v>
      </c>
      <c r="E54" s="16">
        <v>1983</v>
      </c>
      <c r="F54" s="1" t="s">
        <v>350</v>
      </c>
      <c r="G54" s="1">
        <v>34</v>
      </c>
      <c r="H54" s="2">
        <v>5.0474537037037033E-2</v>
      </c>
      <c r="I54" s="24"/>
    </row>
    <row r="55" spans="1:9" x14ac:dyDescent="0.3">
      <c r="A55" s="1"/>
      <c r="B55" s="1" t="s">
        <v>301</v>
      </c>
      <c r="C55" s="1" t="s">
        <v>302</v>
      </c>
      <c r="D55" s="1" t="s">
        <v>346</v>
      </c>
      <c r="E55" s="16">
        <v>1966</v>
      </c>
      <c r="F55" s="1" t="s">
        <v>350</v>
      </c>
      <c r="G55" s="1">
        <v>248</v>
      </c>
      <c r="H55" s="2">
        <v>5.0717592592592592E-2</v>
      </c>
      <c r="I55" s="24"/>
    </row>
    <row r="56" spans="1:9" x14ac:dyDescent="0.3">
      <c r="A56" s="1"/>
      <c r="B56" s="1" t="s">
        <v>120</v>
      </c>
      <c r="C56" s="1" t="s">
        <v>303</v>
      </c>
      <c r="D56" s="1" t="s">
        <v>346</v>
      </c>
      <c r="E56" s="16">
        <v>1995</v>
      </c>
      <c r="F56" s="1" t="s">
        <v>350</v>
      </c>
      <c r="G56" s="1">
        <v>563</v>
      </c>
      <c r="H56" s="2">
        <v>5.0995370370370365E-2</v>
      </c>
      <c r="I56" s="24"/>
    </row>
    <row r="57" spans="1:9" x14ac:dyDescent="0.3">
      <c r="A57" s="1"/>
      <c r="B57" s="1" t="s">
        <v>56</v>
      </c>
      <c r="C57" s="1" t="s">
        <v>186</v>
      </c>
      <c r="D57" s="1" t="s">
        <v>347</v>
      </c>
      <c r="E57" s="16">
        <v>1983</v>
      </c>
      <c r="F57" s="1" t="s">
        <v>350</v>
      </c>
      <c r="G57" s="1">
        <v>52</v>
      </c>
      <c r="H57" s="2">
        <v>5.1030092592592592E-2</v>
      </c>
      <c r="I57" s="24"/>
    </row>
    <row r="58" spans="1:9" x14ac:dyDescent="0.3">
      <c r="A58" s="1"/>
      <c r="B58" s="1" t="s">
        <v>304</v>
      </c>
      <c r="C58" s="1" t="s">
        <v>305</v>
      </c>
      <c r="D58" s="1" t="s">
        <v>346</v>
      </c>
      <c r="E58" s="16">
        <v>1975</v>
      </c>
      <c r="F58" s="1" t="s">
        <v>350</v>
      </c>
      <c r="G58" s="1">
        <v>271</v>
      </c>
      <c r="H58" s="2">
        <v>5.1168981481481489E-2</v>
      </c>
      <c r="I58" s="24"/>
    </row>
    <row r="59" spans="1:9" x14ac:dyDescent="0.3">
      <c r="A59" s="1"/>
      <c r="B59" s="1" t="s">
        <v>306</v>
      </c>
      <c r="C59" s="1" t="s">
        <v>307</v>
      </c>
      <c r="D59" s="1" t="s">
        <v>346</v>
      </c>
      <c r="E59" s="16">
        <v>1990</v>
      </c>
      <c r="F59" s="1" t="s">
        <v>350</v>
      </c>
      <c r="G59" s="1">
        <v>84</v>
      </c>
      <c r="H59" s="2">
        <v>5.1249999999999997E-2</v>
      </c>
      <c r="I59" s="24"/>
    </row>
    <row r="60" spans="1:9" x14ac:dyDescent="0.3">
      <c r="A60" s="1"/>
      <c r="B60" s="1" t="s">
        <v>104</v>
      </c>
      <c r="C60" s="1" t="s">
        <v>308</v>
      </c>
      <c r="D60" s="1" t="s">
        <v>347</v>
      </c>
      <c r="E60" s="16">
        <v>1991</v>
      </c>
      <c r="F60" s="1" t="s">
        <v>350</v>
      </c>
      <c r="G60" s="1">
        <v>107</v>
      </c>
      <c r="H60" s="2">
        <v>5.1631944444444446E-2</v>
      </c>
      <c r="I60" s="24"/>
    </row>
    <row r="61" spans="1:9" x14ac:dyDescent="0.3">
      <c r="A61" s="1"/>
      <c r="B61" s="1" t="s">
        <v>25</v>
      </c>
      <c r="C61" s="1" t="s">
        <v>309</v>
      </c>
      <c r="D61" s="1" t="s">
        <v>346</v>
      </c>
      <c r="E61" s="16">
        <v>1972</v>
      </c>
      <c r="F61" s="1" t="s">
        <v>350</v>
      </c>
      <c r="G61" s="1">
        <v>247</v>
      </c>
      <c r="H61" s="2">
        <v>5.1666666666666666E-2</v>
      </c>
      <c r="I61" s="24"/>
    </row>
    <row r="62" spans="1:9" x14ac:dyDescent="0.3">
      <c r="A62" s="1"/>
      <c r="B62" s="1" t="s">
        <v>310</v>
      </c>
      <c r="C62" s="1" t="s">
        <v>311</v>
      </c>
      <c r="D62" s="1" t="s">
        <v>346</v>
      </c>
      <c r="E62" s="16">
        <v>1984</v>
      </c>
      <c r="F62" s="1" t="s">
        <v>350</v>
      </c>
      <c r="G62" s="1">
        <v>96</v>
      </c>
      <c r="H62" s="2">
        <v>5.3460648148148153E-2</v>
      </c>
      <c r="I62" s="24"/>
    </row>
    <row r="63" spans="1:9" x14ac:dyDescent="0.3">
      <c r="A63" s="1"/>
      <c r="B63" s="1" t="s">
        <v>21</v>
      </c>
      <c r="C63" s="1" t="s">
        <v>312</v>
      </c>
      <c r="D63" s="1" t="s">
        <v>346</v>
      </c>
      <c r="E63" s="16">
        <v>1982</v>
      </c>
      <c r="F63" s="1" t="s">
        <v>349</v>
      </c>
      <c r="G63" s="1">
        <v>627</v>
      </c>
      <c r="H63" s="2">
        <v>5.6099537037037031E-2</v>
      </c>
      <c r="I63" s="24"/>
    </row>
    <row r="64" spans="1:9" x14ac:dyDescent="0.3">
      <c r="A64" s="1"/>
      <c r="B64" s="1" t="s">
        <v>313</v>
      </c>
      <c r="C64" s="1" t="s">
        <v>86</v>
      </c>
      <c r="D64" s="1" t="s">
        <v>346</v>
      </c>
      <c r="E64" s="16">
        <v>1982</v>
      </c>
      <c r="F64" s="1" t="s">
        <v>350</v>
      </c>
      <c r="G64" s="1">
        <v>224</v>
      </c>
      <c r="H64" s="2">
        <v>5.6527777777777781E-2</v>
      </c>
      <c r="I64" s="24"/>
    </row>
    <row r="65" spans="1:9" x14ac:dyDescent="0.3">
      <c r="A65" s="1"/>
      <c r="B65" s="1" t="s">
        <v>29</v>
      </c>
      <c r="C65" s="1" t="s">
        <v>314</v>
      </c>
      <c r="D65" s="1" t="s">
        <v>346</v>
      </c>
      <c r="E65" s="16">
        <v>1982</v>
      </c>
      <c r="F65" s="1" t="s">
        <v>350</v>
      </c>
      <c r="G65" s="1">
        <v>250</v>
      </c>
      <c r="H65" s="2">
        <v>5.7430555555555561E-2</v>
      </c>
      <c r="I65" s="24"/>
    </row>
    <row r="66" spans="1:9" x14ac:dyDescent="0.3">
      <c r="A66" s="1"/>
      <c r="B66" s="1" t="s">
        <v>108</v>
      </c>
      <c r="C66" s="1" t="s">
        <v>315</v>
      </c>
      <c r="D66" s="1" t="s">
        <v>347</v>
      </c>
      <c r="E66" s="16">
        <v>1990</v>
      </c>
      <c r="F66" s="1" t="s">
        <v>350</v>
      </c>
      <c r="G66" s="1">
        <v>51</v>
      </c>
      <c r="H66" s="2">
        <v>5.8032407407407414E-2</v>
      </c>
      <c r="I66" s="24"/>
    </row>
    <row r="67" spans="1:9" x14ac:dyDescent="0.3">
      <c r="A67" s="1"/>
      <c r="B67" s="1" t="s">
        <v>316</v>
      </c>
      <c r="C67" s="1" t="s">
        <v>317</v>
      </c>
      <c r="D67" s="1" t="s">
        <v>346</v>
      </c>
      <c r="E67" s="16">
        <v>1981</v>
      </c>
      <c r="F67" s="1" t="s">
        <v>350</v>
      </c>
      <c r="G67" s="1">
        <v>270</v>
      </c>
      <c r="H67" s="2">
        <v>5.8136574074074077E-2</v>
      </c>
      <c r="I67" s="24"/>
    </row>
    <row r="68" spans="1:9" x14ac:dyDescent="0.3">
      <c r="A68" s="1"/>
      <c r="B68" s="1" t="s">
        <v>318</v>
      </c>
      <c r="C68" s="1" t="s">
        <v>319</v>
      </c>
      <c r="D68" s="1" t="s">
        <v>347</v>
      </c>
      <c r="E68" s="16">
        <v>1976</v>
      </c>
      <c r="F68" s="1" t="s">
        <v>350</v>
      </c>
      <c r="G68" s="1">
        <v>214</v>
      </c>
      <c r="H68" s="2">
        <v>5.8715277777777776E-2</v>
      </c>
      <c r="I68" s="24"/>
    </row>
    <row r="69" spans="1:9" x14ac:dyDescent="0.3">
      <c r="A69" s="1"/>
      <c r="B69" s="1" t="s">
        <v>127</v>
      </c>
      <c r="C69" s="1" t="s">
        <v>320</v>
      </c>
      <c r="D69" s="1" t="s">
        <v>347</v>
      </c>
      <c r="E69" s="16">
        <v>1990</v>
      </c>
      <c r="F69" s="1" t="s">
        <v>350</v>
      </c>
      <c r="G69" s="1">
        <v>69</v>
      </c>
      <c r="H69" s="2">
        <v>5.9386574074074071E-2</v>
      </c>
      <c r="I69" s="24"/>
    </row>
    <row r="70" spans="1:9" x14ac:dyDescent="0.3">
      <c r="A70" s="1"/>
      <c r="B70" s="1" t="s">
        <v>84</v>
      </c>
      <c r="C70" s="1" t="s">
        <v>321</v>
      </c>
      <c r="D70" s="1" t="s">
        <v>346</v>
      </c>
      <c r="E70" s="16">
        <v>1989</v>
      </c>
      <c r="F70" s="1" t="s">
        <v>350</v>
      </c>
      <c r="G70" s="1">
        <v>7</v>
      </c>
      <c r="H70" s="2">
        <v>5.9675925925925931E-2</v>
      </c>
      <c r="I70" s="24"/>
    </row>
    <row r="71" spans="1:9" x14ac:dyDescent="0.3">
      <c r="A71" s="1"/>
      <c r="B71" s="1" t="s">
        <v>10</v>
      </c>
      <c r="C71" s="1" t="s">
        <v>322</v>
      </c>
      <c r="D71" s="1" t="s">
        <v>347</v>
      </c>
      <c r="E71" s="16">
        <v>1997</v>
      </c>
      <c r="F71" s="1" t="s">
        <v>349</v>
      </c>
      <c r="G71" s="1">
        <v>540</v>
      </c>
      <c r="H71" s="2">
        <v>5.9895833333333329E-2</v>
      </c>
      <c r="I71" s="24"/>
    </row>
    <row r="72" spans="1:9" x14ac:dyDescent="0.3">
      <c r="A72" s="1"/>
      <c r="B72" s="1" t="s">
        <v>115</v>
      </c>
      <c r="C72" s="1" t="s">
        <v>322</v>
      </c>
      <c r="D72" s="1" t="s">
        <v>347</v>
      </c>
      <c r="E72" s="16">
        <v>2000</v>
      </c>
      <c r="F72" s="1" t="s">
        <v>349</v>
      </c>
      <c r="G72" s="1">
        <v>564</v>
      </c>
      <c r="H72" s="2">
        <v>5.9895833333333329E-2</v>
      </c>
      <c r="I72" s="24"/>
    </row>
    <row r="73" spans="1:9" x14ac:dyDescent="0.3">
      <c r="A73" s="1"/>
      <c r="B73" s="1" t="s">
        <v>135</v>
      </c>
      <c r="C73" s="1" t="s">
        <v>323</v>
      </c>
      <c r="D73" s="1" t="s">
        <v>347</v>
      </c>
      <c r="E73" s="16">
        <v>1988</v>
      </c>
      <c r="F73" s="1" t="s">
        <v>350</v>
      </c>
      <c r="G73" s="1">
        <v>125</v>
      </c>
      <c r="H73" s="2">
        <v>6.1469907407407404E-2</v>
      </c>
      <c r="I73" s="24"/>
    </row>
    <row r="74" spans="1:9" x14ac:dyDescent="0.3">
      <c r="A74" s="1"/>
      <c r="B74" s="1" t="s">
        <v>324</v>
      </c>
      <c r="C74" s="1" t="s">
        <v>325</v>
      </c>
      <c r="D74" s="1" t="s">
        <v>347</v>
      </c>
      <c r="E74" s="16">
        <v>1976</v>
      </c>
      <c r="F74" s="1" t="s">
        <v>350</v>
      </c>
      <c r="G74" s="1">
        <v>220</v>
      </c>
      <c r="H74" s="2">
        <v>6.1504629629629631E-2</v>
      </c>
      <c r="I74" s="24"/>
    </row>
    <row r="75" spans="1:9" x14ac:dyDescent="0.3">
      <c r="A75" s="1"/>
      <c r="B75" s="1" t="s">
        <v>5</v>
      </c>
      <c r="C75" s="1" t="s">
        <v>326</v>
      </c>
      <c r="D75" s="1" t="s">
        <v>346</v>
      </c>
      <c r="E75" s="16">
        <v>1986</v>
      </c>
      <c r="F75" s="1" t="s">
        <v>350</v>
      </c>
      <c r="G75" s="1">
        <v>37</v>
      </c>
      <c r="H75" s="2">
        <v>6.1527777777777772E-2</v>
      </c>
      <c r="I75" s="24"/>
    </row>
    <row r="76" spans="1:9" x14ac:dyDescent="0.3">
      <c r="A76" s="1"/>
      <c r="B76" s="1" t="s">
        <v>108</v>
      </c>
      <c r="C76" s="1" t="s">
        <v>327</v>
      </c>
      <c r="D76" s="1" t="s">
        <v>347</v>
      </c>
      <c r="E76" s="16">
        <v>1979</v>
      </c>
      <c r="F76" s="1" t="s">
        <v>350</v>
      </c>
      <c r="G76" s="1">
        <v>249</v>
      </c>
      <c r="H76" s="2">
        <v>6.2083333333333331E-2</v>
      </c>
      <c r="I76" s="24"/>
    </row>
    <row r="77" spans="1:9" x14ac:dyDescent="0.3">
      <c r="A77" s="1"/>
      <c r="B77" s="1" t="s">
        <v>328</v>
      </c>
      <c r="C77" s="1" t="s">
        <v>329</v>
      </c>
      <c r="D77" s="1" t="s">
        <v>346</v>
      </c>
      <c r="E77" s="16">
        <v>1977</v>
      </c>
      <c r="F77" s="1" t="s">
        <v>350</v>
      </c>
      <c r="G77" s="1">
        <v>240</v>
      </c>
      <c r="H77" s="2">
        <v>6.2303240740740735E-2</v>
      </c>
      <c r="I77" s="24"/>
    </row>
    <row r="78" spans="1:9" x14ac:dyDescent="0.3">
      <c r="A78" s="1"/>
      <c r="B78" s="1" t="s">
        <v>89</v>
      </c>
      <c r="C78" s="1" t="s">
        <v>166</v>
      </c>
      <c r="D78" s="1" t="s">
        <v>346</v>
      </c>
      <c r="E78" s="16">
        <v>1986</v>
      </c>
      <c r="F78" s="1" t="s">
        <v>350</v>
      </c>
      <c r="G78" s="1">
        <v>174</v>
      </c>
      <c r="H78" s="2">
        <v>6.277777777777778E-2</v>
      </c>
      <c r="I78" s="24"/>
    </row>
    <row r="79" spans="1:9" x14ac:dyDescent="0.3">
      <c r="A79" s="1"/>
      <c r="B79" s="1" t="s">
        <v>33</v>
      </c>
      <c r="C79" s="1" t="s">
        <v>330</v>
      </c>
      <c r="D79" s="1" t="s">
        <v>346</v>
      </c>
      <c r="E79" s="16">
        <v>1980</v>
      </c>
      <c r="F79" s="1" t="s">
        <v>350</v>
      </c>
      <c r="G79" s="1">
        <v>241</v>
      </c>
      <c r="H79" s="2">
        <v>6.3622685185185185E-2</v>
      </c>
      <c r="I79" s="24"/>
    </row>
    <row r="80" spans="1:9" x14ac:dyDescent="0.3">
      <c r="A80" s="1"/>
      <c r="B80" s="1" t="s">
        <v>155</v>
      </c>
      <c r="C80" s="1" t="s">
        <v>331</v>
      </c>
      <c r="D80" s="1" t="s">
        <v>347</v>
      </c>
      <c r="E80" s="16">
        <v>1977</v>
      </c>
      <c r="F80" s="1" t="s">
        <v>350</v>
      </c>
      <c r="G80" s="1">
        <v>201</v>
      </c>
      <c r="H80" s="2">
        <v>6.4062500000000008E-2</v>
      </c>
      <c r="I80" s="24"/>
    </row>
    <row r="81" spans="1:9" x14ac:dyDescent="0.3">
      <c r="A81" s="1"/>
      <c r="B81" s="1" t="s">
        <v>332</v>
      </c>
      <c r="C81" s="1" t="s">
        <v>333</v>
      </c>
      <c r="D81" s="1" t="s">
        <v>347</v>
      </c>
      <c r="E81" s="16">
        <v>1978</v>
      </c>
      <c r="F81" s="1" t="s">
        <v>350</v>
      </c>
      <c r="G81" s="3">
        <v>292</v>
      </c>
      <c r="H81" s="2">
        <v>6.7037037037037034E-2</v>
      </c>
      <c r="I81" s="24"/>
    </row>
    <row r="82" spans="1:9" x14ac:dyDescent="0.3">
      <c r="A82" s="1"/>
      <c r="B82" s="1" t="s">
        <v>106</v>
      </c>
      <c r="C82" s="1" t="s">
        <v>334</v>
      </c>
      <c r="D82" s="1" t="s">
        <v>347</v>
      </c>
      <c r="E82" s="16">
        <v>1992</v>
      </c>
      <c r="F82" s="1" t="s">
        <v>350</v>
      </c>
      <c r="G82" s="1">
        <v>146</v>
      </c>
      <c r="H82" s="2">
        <v>6.7916666666666667E-2</v>
      </c>
      <c r="I82" s="24"/>
    </row>
    <row r="83" spans="1:9" x14ac:dyDescent="0.3">
      <c r="A83" s="1"/>
      <c r="B83" s="1" t="s">
        <v>313</v>
      </c>
      <c r="C83" s="1" t="s">
        <v>335</v>
      </c>
      <c r="D83" s="1" t="s">
        <v>346</v>
      </c>
      <c r="E83" s="16">
        <v>1975</v>
      </c>
      <c r="F83" s="1" t="s">
        <v>350</v>
      </c>
      <c r="G83" s="1">
        <v>279</v>
      </c>
      <c r="H83" s="2">
        <v>6.8611111111111109E-2</v>
      </c>
      <c r="I83" s="24"/>
    </row>
    <row r="84" spans="1:9" x14ac:dyDescent="0.3">
      <c r="A84" s="1"/>
      <c r="B84" s="1" t="s">
        <v>33</v>
      </c>
      <c r="C84" s="1" t="s">
        <v>336</v>
      </c>
      <c r="D84" s="1" t="s">
        <v>346</v>
      </c>
      <c r="E84" s="16">
        <v>1977</v>
      </c>
      <c r="F84" s="1" t="s">
        <v>350</v>
      </c>
      <c r="G84" s="1">
        <v>203</v>
      </c>
      <c r="H84" s="2">
        <v>7.0833333333333331E-2</v>
      </c>
      <c r="I84" s="24"/>
    </row>
    <row r="85" spans="1:9" x14ac:dyDescent="0.3">
      <c r="A85" s="1"/>
      <c r="B85" s="1" t="s">
        <v>35</v>
      </c>
      <c r="C85" s="1" t="s">
        <v>337</v>
      </c>
      <c r="D85" s="1" t="s">
        <v>346</v>
      </c>
      <c r="E85" s="16">
        <v>1973</v>
      </c>
      <c r="F85" s="1" t="s">
        <v>350</v>
      </c>
      <c r="G85" s="1">
        <v>219</v>
      </c>
      <c r="H85" s="2">
        <v>7.1226851851851861E-2</v>
      </c>
      <c r="I85" s="24"/>
    </row>
    <row r="86" spans="1:9" x14ac:dyDescent="0.3">
      <c r="A86" s="1"/>
      <c r="B86" s="1" t="s">
        <v>75</v>
      </c>
      <c r="C86" s="1" t="s">
        <v>338</v>
      </c>
      <c r="D86" s="1" t="s">
        <v>346</v>
      </c>
      <c r="E86" s="16">
        <v>1996</v>
      </c>
      <c r="F86" s="1" t="s">
        <v>350</v>
      </c>
      <c r="G86" s="1">
        <v>63</v>
      </c>
      <c r="H86" s="2">
        <v>7.1319444444444449E-2</v>
      </c>
      <c r="I86" s="24"/>
    </row>
    <row r="87" spans="1:9" x14ac:dyDescent="0.3">
      <c r="A87" s="1"/>
      <c r="B87" s="1" t="s">
        <v>45</v>
      </c>
      <c r="C87" s="1" t="s">
        <v>339</v>
      </c>
      <c r="D87" s="1" t="s">
        <v>346</v>
      </c>
      <c r="E87" s="16">
        <v>1986</v>
      </c>
      <c r="F87" s="1" t="s">
        <v>350</v>
      </c>
      <c r="G87" s="1">
        <v>189</v>
      </c>
      <c r="H87" s="2">
        <v>7.3483796296296297E-2</v>
      </c>
      <c r="I87" s="24"/>
    </row>
    <row r="88" spans="1:9" x14ac:dyDescent="0.3">
      <c r="A88" s="1"/>
      <c r="B88" s="1" t="s">
        <v>340</v>
      </c>
      <c r="C88" s="1" t="s">
        <v>341</v>
      </c>
      <c r="D88" s="1" t="s">
        <v>346</v>
      </c>
      <c r="E88" s="16">
        <v>1981</v>
      </c>
      <c r="F88" s="1" t="s">
        <v>350</v>
      </c>
      <c r="G88" s="1">
        <v>298</v>
      </c>
      <c r="H88" s="2">
        <v>7.3923611111111107E-2</v>
      </c>
      <c r="I88" s="24"/>
    </row>
    <row r="89" spans="1:9" x14ac:dyDescent="0.3">
      <c r="A89" s="1"/>
      <c r="B89" s="1" t="s">
        <v>10</v>
      </c>
      <c r="C89" s="1" t="s">
        <v>342</v>
      </c>
      <c r="D89" s="1" t="s">
        <v>347</v>
      </c>
      <c r="E89" s="16">
        <v>1988</v>
      </c>
      <c r="F89" s="1" t="s">
        <v>350</v>
      </c>
      <c r="G89" s="1">
        <v>82</v>
      </c>
      <c r="H89" s="2">
        <v>7.5833333333333336E-2</v>
      </c>
      <c r="I89" s="24"/>
    </row>
    <row r="90" spans="1:9" x14ac:dyDescent="0.3">
      <c r="A90" s="1"/>
      <c r="B90" s="1" t="s">
        <v>23</v>
      </c>
      <c r="C90" s="1" t="s">
        <v>343</v>
      </c>
      <c r="D90" s="1" t="s">
        <v>346</v>
      </c>
      <c r="E90" s="16">
        <v>1962</v>
      </c>
      <c r="F90" s="1" t="s">
        <v>350</v>
      </c>
      <c r="G90" s="1">
        <v>258</v>
      </c>
      <c r="H90" s="2">
        <v>8.4016203703703704E-2</v>
      </c>
      <c r="I90" s="24"/>
    </row>
    <row r="91" spans="1:9" x14ac:dyDescent="0.3">
      <c r="A91" s="1"/>
      <c r="B91" s="1" t="s">
        <v>344</v>
      </c>
      <c r="C91" s="1" t="s">
        <v>345</v>
      </c>
      <c r="D91" s="1" t="s">
        <v>346</v>
      </c>
      <c r="E91" s="16">
        <v>1981</v>
      </c>
      <c r="F91" s="1" t="s">
        <v>350</v>
      </c>
      <c r="G91" s="1">
        <v>268</v>
      </c>
      <c r="H91" s="2">
        <v>0.10282407407407407</v>
      </c>
      <c r="I91" s="24"/>
    </row>
    <row r="92" spans="1:9" x14ac:dyDescent="0.3">
      <c r="A92" s="1"/>
      <c r="B92" s="1"/>
      <c r="C92" s="1"/>
      <c r="D92" s="1"/>
      <c r="E92" s="16"/>
      <c r="F92" s="1"/>
      <c r="G92" s="1"/>
      <c r="H92" s="2"/>
      <c r="I92" s="24"/>
    </row>
    <row r="93" spans="1:9" x14ac:dyDescent="0.3">
      <c r="A93" s="1"/>
      <c r="B93" s="1"/>
      <c r="C93" s="1"/>
      <c r="D93" s="1"/>
      <c r="E93" s="16"/>
      <c r="F93" s="1"/>
      <c r="G93" s="1"/>
      <c r="H93" s="2"/>
      <c r="I93" s="24"/>
    </row>
    <row r="94" spans="1:9" x14ac:dyDescent="0.3">
      <c r="A94" s="1"/>
      <c r="B94" s="1"/>
      <c r="C94" s="1"/>
      <c r="D94" s="1"/>
      <c r="E94" s="16"/>
      <c r="F94" s="1"/>
      <c r="G94" s="1"/>
      <c r="H94" s="2"/>
      <c r="I94" s="24"/>
    </row>
    <row r="95" spans="1:9" x14ac:dyDescent="0.3">
      <c r="A95" s="1"/>
      <c r="B95" s="1"/>
      <c r="C95" s="1"/>
      <c r="D95" s="1"/>
      <c r="E95" s="16"/>
      <c r="F95" s="1"/>
      <c r="G95" s="1"/>
      <c r="H95" s="2"/>
      <c r="I95" s="24"/>
    </row>
    <row r="96" spans="1:9" x14ac:dyDescent="0.3">
      <c r="A96" s="1"/>
      <c r="B96" s="1"/>
      <c r="C96" s="1"/>
      <c r="D96" s="1"/>
      <c r="E96" s="16"/>
      <c r="F96" s="1"/>
      <c r="G96" s="1"/>
      <c r="H96" s="2"/>
      <c r="I96" s="24"/>
    </row>
    <row r="97" spans="1:9" x14ac:dyDescent="0.3">
      <c r="A97" s="1"/>
      <c r="B97" s="1"/>
      <c r="C97" s="1"/>
      <c r="D97" s="1"/>
      <c r="E97" s="16"/>
      <c r="F97" s="1"/>
      <c r="G97" s="1"/>
      <c r="H97" s="2"/>
      <c r="I97" s="24"/>
    </row>
    <row r="98" spans="1:9" x14ac:dyDescent="0.3">
      <c r="A98" s="1"/>
      <c r="B98" s="1"/>
      <c r="C98" s="1"/>
      <c r="D98" s="1"/>
      <c r="E98" s="16"/>
      <c r="F98" s="1"/>
      <c r="G98" s="1"/>
      <c r="H98" s="2"/>
      <c r="I98" s="24"/>
    </row>
    <row r="99" spans="1:9" x14ac:dyDescent="0.3">
      <c r="A99" s="1"/>
      <c r="B99" s="1"/>
      <c r="C99" s="1"/>
      <c r="D99" s="1"/>
      <c r="E99" s="16"/>
      <c r="F99" s="1"/>
      <c r="G99" s="1"/>
      <c r="H99" s="2"/>
      <c r="I99" s="24"/>
    </row>
    <row r="100" spans="1:9" x14ac:dyDescent="0.3">
      <c r="A100" s="1"/>
      <c r="B100" s="1"/>
      <c r="C100" s="1"/>
      <c r="D100" s="1"/>
      <c r="E100" s="16"/>
      <c r="F100" s="1"/>
      <c r="G100" s="1"/>
      <c r="H100" s="2"/>
      <c r="I100" s="24"/>
    </row>
    <row r="101" spans="1:9" x14ac:dyDescent="0.3">
      <c r="A101" s="1"/>
      <c r="B101" s="1"/>
      <c r="C101" s="1"/>
      <c r="D101" s="1"/>
      <c r="E101" s="16"/>
      <c r="F101" s="1"/>
      <c r="G101" s="1"/>
      <c r="H101" s="2"/>
      <c r="I101" s="24"/>
    </row>
    <row r="102" spans="1:9" x14ac:dyDescent="0.3">
      <c r="A102" s="1"/>
      <c r="B102" s="1"/>
      <c r="C102" s="1"/>
      <c r="D102" s="1"/>
      <c r="E102" s="16"/>
      <c r="F102" s="1"/>
      <c r="G102" s="1"/>
      <c r="H102" s="2"/>
      <c r="I102" s="24"/>
    </row>
    <row r="103" spans="1:9" x14ac:dyDescent="0.3">
      <c r="A103" s="1"/>
      <c r="B103" s="1"/>
      <c r="C103" s="1"/>
      <c r="D103" s="1"/>
      <c r="E103" s="16"/>
      <c r="F103" s="1"/>
      <c r="G103" s="1"/>
      <c r="H103" s="2"/>
      <c r="I103" s="24"/>
    </row>
    <row r="104" spans="1:9" x14ac:dyDescent="0.3">
      <c r="A104" s="1"/>
      <c r="B104" s="1"/>
      <c r="C104" s="1"/>
      <c r="D104" s="1"/>
      <c r="E104" s="16"/>
      <c r="F104" s="1"/>
      <c r="G104" s="1"/>
      <c r="H104" s="2"/>
      <c r="I104" s="24"/>
    </row>
    <row r="105" spans="1:9" x14ac:dyDescent="0.3">
      <c r="A105" s="1"/>
      <c r="B105" s="1"/>
      <c r="C105" s="1"/>
      <c r="D105" s="1"/>
      <c r="E105" s="16"/>
      <c r="F105" s="1"/>
      <c r="G105" s="1"/>
      <c r="H105" s="2"/>
      <c r="I105" s="24"/>
    </row>
    <row r="106" spans="1:9" x14ac:dyDescent="0.3">
      <c r="A106" s="1"/>
      <c r="B106" s="1"/>
      <c r="C106" s="1"/>
      <c r="D106" s="1"/>
      <c r="E106" s="16"/>
      <c r="F106" s="1"/>
      <c r="G106" s="1"/>
      <c r="H106" s="2"/>
      <c r="I106" s="24"/>
    </row>
    <row r="107" spans="1:9" x14ac:dyDescent="0.3">
      <c r="A107" s="1"/>
      <c r="B107" s="1"/>
      <c r="C107" s="1"/>
      <c r="D107" s="1"/>
      <c r="E107" s="16"/>
      <c r="F107" s="1"/>
      <c r="G107" s="1"/>
      <c r="H107" s="2"/>
      <c r="I107" s="24"/>
    </row>
    <row r="108" spans="1:9" x14ac:dyDescent="0.3">
      <c r="A108" s="1"/>
      <c r="B108" s="1"/>
      <c r="C108" s="1"/>
      <c r="D108" s="1"/>
      <c r="E108" s="16"/>
      <c r="F108" s="1"/>
      <c r="G108" s="1"/>
      <c r="H108" s="2"/>
      <c r="I108" s="24"/>
    </row>
    <row r="109" spans="1:9" x14ac:dyDescent="0.3">
      <c r="A109" s="1"/>
      <c r="B109" s="1"/>
      <c r="C109" s="1"/>
      <c r="D109" s="1"/>
      <c r="E109" s="16"/>
      <c r="F109" s="1"/>
      <c r="G109" s="1"/>
      <c r="H109" s="2"/>
      <c r="I109" s="24"/>
    </row>
    <row r="110" spans="1:9" x14ac:dyDescent="0.3">
      <c r="A110" s="1"/>
      <c r="B110" s="1"/>
      <c r="C110" s="1"/>
      <c r="D110" s="1"/>
      <c r="E110" s="16"/>
      <c r="F110" s="1"/>
      <c r="G110" s="1"/>
      <c r="H110" s="2"/>
      <c r="I110" s="24"/>
    </row>
    <row r="111" spans="1:9" x14ac:dyDescent="0.3">
      <c r="A111" s="1"/>
      <c r="B111" s="1"/>
      <c r="C111" s="1"/>
      <c r="D111" s="1"/>
      <c r="E111" s="16"/>
      <c r="F111" s="1"/>
      <c r="G111" s="1"/>
      <c r="H111" s="2"/>
      <c r="I111" s="24"/>
    </row>
    <row r="112" spans="1:9" x14ac:dyDescent="0.3">
      <c r="A112" s="1"/>
      <c r="B112" s="1"/>
      <c r="C112" s="1"/>
      <c r="D112" s="1"/>
      <c r="E112" s="16"/>
      <c r="F112" s="1"/>
      <c r="G112" s="1"/>
      <c r="H112" s="2"/>
      <c r="I112" s="24"/>
    </row>
    <row r="113" spans="1:9" x14ac:dyDescent="0.3">
      <c r="A113" s="1"/>
      <c r="B113" s="1"/>
      <c r="C113" s="1"/>
      <c r="D113" s="1"/>
      <c r="E113" s="16"/>
      <c r="F113" s="1"/>
      <c r="G113" s="1"/>
      <c r="H113" s="2"/>
      <c r="I113" s="24"/>
    </row>
    <row r="114" spans="1:9" x14ac:dyDescent="0.3">
      <c r="A114" s="1"/>
      <c r="B114" s="1"/>
      <c r="C114" s="1"/>
      <c r="D114" s="1"/>
      <c r="E114" s="16"/>
      <c r="F114" s="1"/>
      <c r="G114" s="1"/>
      <c r="H114" s="2"/>
      <c r="I114" s="24"/>
    </row>
    <row r="115" spans="1:9" x14ac:dyDescent="0.3">
      <c r="A115" s="1"/>
      <c r="B115" s="1"/>
      <c r="C115" s="1"/>
      <c r="D115" s="1"/>
      <c r="E115" s="16"/>
      <c r="F115" s="1"/>
      <c r="G115" s="1"/>
      <c r="H115" s="2"/>
      <c r="I115" s="24"/>
    </row>
    <row r="116" spans="1:9" x14ac:dyDescent="0.3">
      <c r="A116" s="1"/>
      <c r="B116" s="1"/>
      <c r="C116" s="1"/>
      <c r="D116" s="1"/>
      <c r="E116" s="16"/>
      <c r="F116" s="1"/>
      <c r="G116" s="1"/>
      <c r="H116" s="2"/>
      <c r="I116" s="24"/>
    </row>
    <row r="117" spans="1:9" x14ac:dyDescent="0.3">
      <c r="A117" s="1"/>
      <c r="B117" s="1"/>
      <c r="C117" s="1"/>
      <c r="D117" s="1"/>
      <c r="E117" s="16"/>
      <c r="F117" s="1"/>
      <c r="G117" s="1"/>
      <c r="H117" s="2"/>
      <c r="I117" s="24"/>
    </row>
    <row r="118" spans="1:9" x14ac:dyDescent="0.3">
      <c r="A118" s="1"/>
      <c r="B118" s="1"/>
      <c r="C118" s="1"/>
      <c r="D118" s="1"/>
      <c r="E118" s="16"/>
      <c r="F118" s="1"/>
      <c r="G118" s="1"/>
      <c r="H118" s="2"/>
      <c r="I118" s="24"/>
    </row>
    <row r="119" spans="1:9" x14ac:dyDescent="0.3">
      <c r="A119" s="1"/>
      <c r="B119" s="1"/>
      <c r="C119" s="1"/>
      <c r="D119" s="1"/>
      <c r="E119" s="16"/>
      <c r="F119" s="1"/>
      <c r="G119" s="1"/>
      <c r="H119" s="2"/>
      <c r="I119" s="24"/>
    </row>
    <row r="120" spans="1:9" x14ac:dyDescent="0.3">
      <c r="A120" s="1"/>
      <c r="B120" s="1"/>
      <c r="C120" s="1"/>
      <c r="D120" s="1"/>
      <c r="E120" s="16"/>
      <c r="F120" s="1"/>
      <c r="G120" s="1"/>
      <c r="H120" s="2"/>
      <c r="I120" s="24"/>
    </row>
    <row r="121" spans="1:9" x14ac:dyDescent="0.3">
      <c r="A121" s="1"/>
      <c r="B121" s="1"/>
      <c r="C121" s="1"/>
      <c r="D121" s="1"/>
      <c r="E121" s="16"/>
      <c r="F121" s="1"/>
      <c r="G121" s="1"/>
      <c r="H121" s="2"/>
      <c r="I121" s="24"/>
    </row>
    <row r="122" spans="1:9" x14ac:dyDescent="0.3">
      <c r="A122" s="1"/>
      <c r="B122" s="1"/>
      <c r="C122" s="1"/>
      <c r="D122" s="1"/>
      <c r="E122" s="16"/>
      <c r="F122" s="1"/>
      <c r="G122" s="1"/>
      <c r="H122" s="2"/>
      <c r="I122" s="24"/>
    </row>
    <row r="123" spans="1:9" x14ac:dyDescent="0.3">
      <c r="A123" s="1"/>
      <c r="B123" s="1"/>
      <c r="C123" s="1"/>
      <c r="D123" s="1"/>
      <c r="E123" s="16"/>
      <c r="F123" s="1"/>
      <c r="G123" s="1"/>
      <c r="H123" s="2"/>
      <c r="I123" s="24"/>
    </row>
    <row r="124" spans="1:9" x14ac:dyDescent="0.3">
      <c r="A124" s="1"/>
      <c r="B124" s="1"/>
      <c r="C124" s="1"/>
      <c r="D124" s="1"/>
      <c r="E124" s="16"/>
      <c r="F124" s="1"/>
      <c r="G124" s="1"/>
      <c r="H124" s="2"/>
      <c r="I124" s="24"/>
    </row>
    <row r="125" spans="1:9" x14ac:dyDescent="0.3">
      <c r="A125" s="1"/>
      <c r="B125" s="1"/>
      <c r="C125" s="1"/>
      <c r="D125" s="1"/>
      <c r="E125" s="16"/>
      <c r="F125" s="1"/>
      <c r="G125" s="1"/>
      <c r="H125" s="2"/>
      <c r="I125" s="24"/>
    </row>
    <row r="126" spans="1:9" x14ac:dyDescent="0.3">
      <c r="A126" s="1"/>
      <c r="B126" s="1"/>
      <c r="C126" s="1"/>
      <c r="D126" s="1"/>
      <c r="E126" s="16"/>
      <c r="F126" s="1"/>
      <c r="G126" s="1"/>
      <c r="H126" s="2"/>
      <c r="I126" s="24"/>
    </row>
    <row r="127" spans="1:9" x14ac:dyDescent="0.3">
      <c r="A127" s="1"/>
      <c r="B127" s="1"/>
      <c r="C127" s="1"/>
      <c r="D127" s="1"/>
      <c r="E127" s="16"/>
      <c r="F127" s="1"/>
      <c r="G127" s="1"/>
      <c r="H127" s="2"/>
      <c r="I127" s="24"/>
    </row>
    <row r="128" spans="1:9" x14ac:dyDescent="0.3">
      <c r="A128" s="1"/>
      <c r="B128" s="1"/>
      <c r="C128" s="1"/>
      <c r="D128" s="1"/>
      <c r="E128" s="16"/>
      <c r="F128" s="1"/>
      <c r="G128" s="1"/>
      <c r="H128" s="2"/>
      <c r="I128" s="24"/>
    </row>
    <row r="129" spans="1:9" x14ac:dyDescent="0.3">
      <c r="A129" s="1"/>
      <c r="B129" s="1"/>
      <c r="C129" s="1"/>
      <c r="D129" s="1"/>
      <c r="E129" s="16"/>
      <c r="F129" s="1"/>
      <c r="G129" s="1"/>
      <c r="H129" s="2"/>
      <c r="I129" s="24"/>
    </row>
    <row r="130" spans="1:9" x14ac:dyDescent="0.3">
      <c r="A130" s="1"/>
      <c r="B130" s="1"/>
      <c r="C130" s="1"/>
      <c r="D130" s="1"/>
      <c r="E130" s="16"/>
      <c r="F130" s="1"/>
      <c r="G130" s="1"/>
      <c r="H130" s="2"/>
      <c r="I130" s="24"/>
    </row>
    <row r="131" spans="1:9" x14ac:dyDescent="0.3">
      <c r="A131" s="3"/>
      <c r="B131" s="1"/>
      <c r="C131" s="1"/>
      <c r="D131" s="1"/>
      <c r="E131" s="16"/>
      <c r="F131" s="1"/>
      <c r="G131" s="1"/>
      <c r="H131" s="2"/>
      <c r="I131" s="24"/>
    </row>
    <row r="132" spans="1:9" x14ac:dyDescent="0.3">
      <c r="A132" s="1"/>
      <c r="B132" s="1"/>
      <c r="C132" s="1"/>
      <c r="D132" s="1"/>
      <c r="E132" s="16"/>
      <c r="F132" s="1"/>
      <c r="G132" s="1"/>
      <c r="H132" s="2"/>
      <c r="I132" s="24"/>
    </row>
    <row r="133" spans="1:9" x14ac:dyDescent="0.3">
      <c r="A133" s="1"/>
      <c r="B133" s="1"/>
      <c r="C133" s="1"/>
      <c r="D133" s="1"/>
      <c r="E133" s="16"/>
      <c r="F133" s="1"/>
      <c r="G133" s="1"/>
      <c r="H133" s="2"/>
      <c r="I133" s="24"/>
    </row>
    <row r="134" spans="1:9" x14ac:dyDescent="0.3">
      <c r="A134" s="1"/>
      <c r="B134" s="1"/>
      <c r="C134" s="1"/>
      <c r="D134" s="1"/>
      <c r="E134" s="16"/>
      <c r="F134" s="1"/>
      <c r="G134" s="1"/>
      <c r="H134" s="2"/>
      <c r="I134" s="24"/>
    </row>
    <row r="135" spans="1:9" x14ac:dyDescent="0.3">
      <c r="A135" s="1"/>
      <c r="B135" s="1"/>
      <c r="C135" s="1"/>
      <c r="D135" s="1"/>
      <c r="E135" s="16"/>
      <c r="F135" s="1"/>
      <c r="G135" s="1"/>
      <c r="H135" s="2"/>
      <c r="I135" s="24"/>
    </row>
    <row r="136" spans="1:9" x14ac:dyDescent="0.3">
      <c r="A136" s="1"/>
      <c r="B136" s="1"/>
      <c r="C136" s="1"/>
      <c r="D136" s="1"/>
      <c r="E136" s="16"/>
      <c r="F136" s="1"/>
      <c r="G136" s="1"/>
      <c r="H136" s="2"/>
      <c r="I136" s="24"/>
    </row>
    <row r="137" spans="1:9" x14ac:dyDescent="0.3">
      <c r="A137" s="1"/>
      <c r="B137" s="1"/>
      <c r="C137" s="1"/>
      <c r="D137" s="1"/>
      <c r="E137" s="16"/>
      <c r="F137" s="1"/>
      <c r="G137" s="1"/>
      <c r="H137" s="2"/>
      <c r="I137" s="24"/>
    </row>
    <row r="138" spans="1:9" x14ac:dyDescent="0.3">
      <c r="A138" s="1"/>
      <c r="B138" s="1"/>
      <c r="C138" s="1"/>
      <c r="D138" s="1"/>
      <c r="E138" s="16"/>
      <c r="F138" s="1"/>
      <c r="G138" s="1"/>
      <c r="H138" s="2"/>
      <c r="I138" s="24"/>
    </row>
    <row r="139" spans="1:9" x14ac:dyDescent="0.3">
      <c r="A139" s="1"/>
      <c r="B139" s="1"/>
      <c r="C139" s="1"/>
      <c r="D139" s="1"/>
      <c r="E139" s="16"/>
      <c r="F139" s="1"/>
      <c r="G139" s="1"/>
      <c r="H139" s="2"/>
      <c r="I139" s="24"/>
    </row>
    <row r="140" spans="1:9" x14ac:dyDescent="0.3">
      <c r="A140" s="1"/>
      <c r="B140" s="1"/>
      <c r="C140" s="1"/>
      <c r="D140" s="1"/>
      <c r="E140" s="16"/>
      <c r="F140" s="1"/>
      <c r="G140" s="3"/>
      <c r="H140" s="2"/>
      <c r="I140" s="24"/>
    </row>
    <row r="141" spans="1:9" x14ac:dyDescent="0.3">
      <c r="A141" s="1"/>
      <c r="B141" s="1"/>
      <c r="C141" s="1"/>
      <c r="D141" s="1"/>
      <c r="E141" s="16"/>
      <c r="F141" s="1"/>
      <c r="G141" s="1"/>
      <c r="H141" s="2"/>
      <c r="I141" s="24"/>
    </row>
    <row r="142" spans="1:9" x14ac:dyDescent="0.3">
      <c r="A142" s="1"/>
      <c r="B142" s="1"/>
      <c r="C142" s="1"/>
      <c r="D142" s="1"/>
      <c r="E142" s="16"/>
      <c r="F142" s="1"/>
      <c r="G142" s="1"/>
      <c r="H142" s="2"/>
      <c r="I142" s="24"/>
    </row>
    <row r="143" spans="1:9" x14ac:dyDescent="0.3">
      <c r="A143" s="1"/>
      <c r="B143" s="1"/>
      <c r="C143" s="1"/>
      <c r="D143" s="1"/>
      <c r="E143" s="16"/>
      <c r="F143" s="1"/>
      <c r="G143" s="1"/>
      <c r="H143" s="2"/>
      <c r="I143" s="24"/>
    </row>
    <row r="144" spans="1:9" x14ac:dyDescent="0.3">
      <c r="A144" s="1"/>
      <c r="B144" s="1"/>
      <c r="C144" s="1"/>
      <c r="D144" s="1"/>
      <c r="E144" s="16"/>
      <c r="F144" s="1"/>
      <c r="G144" s="1"/>
      <c r="H144" s="2"/>
      <c r="I144" s="24"/>
    </row>
    <row r="145" spans="1:9" x14ac:dyDescent="0.3">
      <c r="A145" s="5"/>
      <c r="B145" s="5"/>
      <c r="C145" s="5"/>
      <c r="D145" s="5"/>
      <c r="E145" s="5"/>
      <c r="F145" s="5"/>
      <c r="G145" s="5"/>
      <c r="H145" s="2"/>
      <c r="I145" s="24"/>
    </row>
    <row r="146" spans="1:9" x14ac:dyDescent="0.3">
      <c r="A146" s="5"/>
      <c r="B146" s="5"/>
      <c r="C146" s="5"/>
      <c r="D146" s="5"/>
      <c r="E146" s="5"/>
      <c r="F146" s="5"/>
      <c r="G146" s="5"/>
      <c r="H146" s="2"/>
      <c r="I146" s="24"/>
    </row>
    <row r="147" spans="1:9" x14ac:dyDescent="0.3">
      <c r="A147" s="5"/>
      <c r="B147" s="5"/>
      <c r="C147" s="5"/>
      <c r="D147" s="5"/>
      <c r="E147" s="5"/>
      <c r="F147" s="5"/>
      <c r="G147" s="5"/>
      <c r="H147" s="2"/>
      <c r="I147" s="24"/>
    </row>
    <row r="148" spans="1:9" x14ac:dyDescent="0.3">
      <c r="A148" s="5"/>
      <c r="B148" s="5"/>
      <c r="C148" s="5"/>
      <c r="D148" s="5"/>
      <c r="E148" s="5"/>
      <c r="F148" s="5"/>
      <c r="G148" s="5"/>
      <c r="H148" s="2"/>
      <c r="I148" s="24"/>
    </row>
    <row r="149" spans="1:9" x14ac:dyDescent="0.3">
      <c r="A149" s="5"/>
      <c r="B149" s="5"/>
      <c r="C149" s="5"/>
      <c r="D149" s="5"/>
      <c r="E149" s="5"/>
      <c r="F149" s="5"/>
      <c r="G149" s="5"/>
      <c r="H149" s="2"/>
      <c r="I149" s="24"/>
    </row>
    <row r="150" spans="1:9" x14ac:dyDescent="0.3">
      <c r="A150" s="5"/>
      <c r="B150" s="5"/>
      <c r="C150" s="5"/>
      <c r="D150" s="5"/>
      <c r="E150" s="5"/>
      <c r="F150" s="5"/>
      <c r="G150" s="5"/>
      <c r="H150" s="2"/>
      <c r="I150" s="24"/>
    </row>
    <row r="151" spans="1:9" x14ac:dyDescent="0.3">
      <c r="A151" s="5"/>
      <c r="B151" s="5"/>
      <c r="C151" s="5"/>
      <c r="D151" s="5"/>
      <c r="E151" s="5"/>
      <c r="F151" s="5"/>
      <c r="G151" s="5"/>
      <c r="H151" s="2"/>
      <c r="I151" s="24"/>
    </row>
    <row r="152" spans="1:9" x14ac:dyDescent="0.3">
      <c r="A152" s="5"/>
      <c r="B152" s="5"/>
      <c r="C152" s="5"/>
      <c r="D152" s="5"/>
      <c r="E152" s="5"/>
      <c r="F152" s="5"/>
      <c r="G152" s="5"/>
      <c r="H152" s="2"/>
      <c r="I152" s="24"/>
    </row>
    <row r="153" spans="1:9" x14ac:dyDescent="0.3">
      <c r="A153" s="5"/>
      <c r="B153" s="5"/>
      <c r="C153" s="5"/>
      <c r="D153" s="5"/>
      <c r="E153" s="5"/>
      <c r="F153" s="5"/>
      <c r="G153" s="5"/>
      <c r="H153" s="2"/>
      <c r="I153" s="24"/>
    </row>
    <row r="154" spans="1:9" x14ac:dyDescent="0.3">
      <c r="A154" s="5"/>
      <c r="B154" s="5"/>
      <c r="C154" s="5"/>
      <c r="D154" s="5"/>
      <c r="E154" s="5"/>
      <c r="F154" s="5"/>
      <c r="G154" s="5"/>
      <c r="H154" s="2"/>
      <c r="I154" s="24"/>
    </row>
    <row r="155" spans="1:9" x14ac:dyDescent="0.3">
      <c r="A155" s="5"/>
      <c r="B155" s="5"/>
      <c r="C155" s="5"/>
      <c r="D155" s="5"/>
      <c r="E155" s="5"/>
      <c r="F155" s="5"/>
      <c r="G155" s="5"/>
      <c r="H155" s="2"/>
      <c r="I155" s="24"/>
    </row>
    <row r="156" spans="1:9" x14ac:dyDescent="0.3">
      <c r="A156" s="5"/>
      <c r="B156" s="5"/>
      <c r="C156" s="5"/>
      <c r="D156" s="5"/>
      <c r="E156" s="5"/>
      <c r="F156" s="5"/>
      <c r="G156" s="5"/>
      <c r="H156" s="2"/>
      <c r="I156" s="24"/>
    </row>
    <row r="157" spans="1:9" x14ac:dyDescent="0.3">
      <c r="A157" s="5"/>
      <c r="B157" s="5"/>
      <c r="C157" s="5"/>
      <c r="D157" s="5"/>
      <c r="E157" s="5"/>
      <c r="F157" s="5"/>
      <c r="G157" s="5"/>
      <c r="H157" s="2"/>
      <c r="I157" s="24"/>
    </row>
    <row r="158" spans="1:9" x14ac:dyDescent="0.3">
      <c r="A158" s="5"/>
      <c r="B158" s="5"/>
      <c r="C158" s="5"/>
      <c r="D158" s="5"/>
      <c r="E158" s="5"/>
      <c r="F158" s="5"/>
      <c r="G158" s="5"/>
      <c r="H158" s="2"/>
      <c r="I158" s="24"/>
    </row>
    <row r="159" spans="1:9" x14ac:dyDescent="0.3">
      <c r="A159" s="5"/>
      <c r="B159" s="5"/>
      <c r="C159" s="5"/>
      <c r="D159" s="5"/>
      <c r="E159" s="5"/>
      <c r="F159" s="5"/>
      <c r="G159" s="5"/>
      <c r="H159" s="2"/>
      <c r="I159" s="24"/>
    </row>
    <row r="160" spans="1:9" x14ac:dyDescent="0.3">
      <c r="A160" s="5"/>
      <c r="B160" s="5"/>
      <c r="C160" s="5"/>
      <c r="D160" s="5"/>
      <c r="E160" s="5"/>
      <c r="F160" s="5"/>
      <c r="G160" s="5"/>
      <c r="H160" s="2"/>
      <c r="I160" s="24"/>
    </row>
    <row r="161" spans="1:9" x14ac:dyDescent="0.3">
      <c r="A161" s="5"/>
      <c r="B161" s="5"/>
      <c r="C161" s="5"/>
      <c r="D161" s="5"/>
      <c r="E161" s="5"/>
      <c r="F161" s="5"/>
      <c r="G161" s="5"/>
      <c r="H161" s="2"/>
      <c r="I161" s="24"/>
    </row>
    <row r="162" spans="1:9" x14ac:dyDescent="0.3">
      <c r="A162" s="5"/>
      <c r="B162" s="5"/>
      <c r="C162" s="5"/>
      <c r="D162" s="5"/>
      <c r="E162" s="5"/>
      <c r="F162" s="5"/>
      <c r="G162" s="5"/>
      <c r="H162" s="2"/>
      <c r="I162" s="24"/>
    </row>
    <row r="163" spans="1:9" x14ac:dyDescent="0.3">
      <c r="A163" s="5"/>
      <c r="B163" s="5"/>
      <c r="C163" s="5"/>
      <c r="D163" s="5"/>
      <c r="E163" s="5"/>
      <c r="F163" s="5"/>
      <c r="G163" s="5"/>
      <c r="H163" s="2"/>
      <c r="I163" s="24"/>
    </row>
    <row r="164" spans="1:9" x14ac:dyDescent="0.3">
      <c r="A164" s="5"/>
      <c r="B164" s="5"/>
      <c r="C164" s="5"/>
      <c r="D164" s="5"/>
      <c r="E164" s="5"/>
      <c r="F164" s="5"/>
      <c r="G164" s="5"/>
      <c r="H164" s="2"/>
      <c r="I164" s="24"/>
    </row>
    <row r="165" spans="1:9" x14ac:dyDescent="0.3">
      <c r="A165" s="5"/>
      <c r="B165" s="5"/>
      <c r="C165" s="5"/>
      <c r="D165" s="5"/>
      <c r="E165" s="5"/>
      <c r="F165" s="5"/>
      <c r="G165" s="5"/>
      <c r="H165" s="2"/>
      <c r="I165" s="24"/>
    </row>
    <row r="166" spans="1:9" x14ac:dyDescent="0.3">
      <c r="A166" s="5"/>
      <c r="B166" s="5"/>
      <c r="C166" s="5"/>
      <c r="D166" s="5"/>
      <c r="E166" s="5"/>
      <c r="F166" s="5"/>
      <c r="G166" s="5"/>
      <c r="H166" s="2"/>
      <c r="I166" s="24"/>
    </row>
    <row r="167" spans="1:9" x14ac:dyDescent="0.3">
      <c r="A167" s="5"/>
      <c r="B167" s="5"/>
      <c r="C167" s="5"/>
      <c r="D167" s="5"/>
      <c r="E167" s="5"/>
      <c r="F167" s="5"/>
      <c r="G167" s="5"/>
      <c r="H167" s="2"/>
      <c r="I167" s="24"/>
    </row>
    <row r="168" spans="1:9" x14ac:dyDescent="0.3">
      <c r="A168" s="5"/>
      <c r="B168" s="5"/>
      <c r="C168" s="5"/>
      <c r="D168" s="5"/>
      <c r="E168" s="5"/>
      <c r="F168" s="5"/>
      <c r="G168" s="5"/>
      <c r="H168" s="2"/>
      <c r="I168" s="24"/>
    </row>
    <row r="169" spans="1:9" x14ac:dyDescent="0.3">
      <c r="A169" s="5"/>
      <c r="B169" s="5"/>
      <c r="C169" s="5"/>
      <c r="D169" s="5"/>
      <c r="E169" s="5"/>
      <c r="F169" s="5"/>
      <c r="G169" s="5"/>
      <c r="H169" s="2"/>
      <c r="I169" s="24"/>
    </row>
    <row r="170" spans="1:9" x14ac:dyDescent="0.3">
      <c r="A170" s="5"/>
      <c r="B170" s="5"/>
      <c r="C170" s="5"/>
      <c r="D170" s="5"/>
      <c r="E170" s="5"/>
      <c r="F170" s="5"/>
      <c r="G170" s="5"/>
      <c r="H170" s="2"/>
      <c r="I170" s="24"/>
    </row>
    <row r="171" spans="1:9" x14ac:dyDescent="0.3">
      <c r="A171" s="5"/>
      <c r="B171" s="5"/>
      <c r="C171" s="5"/>
      <c r="D171" s="5"/>
      <c r="E171" s="5"/>
      <c r="F171" s="5"/>
      <c r="G171" s="5"/>
      <c r="H171" s="2"/>
      <c r="I171" s="24"/>
    </row>
    <row r="172" spans="1:9" x14ac:dyDescent="0.3">
      <c r="A172" s="5"/>
      <c r="B172" s="5"/>
      <c r="C172" s="5"/>
      <c r="D172" s="5"/>
      <c r="E172" s="5"/>
      <c r="F172" s="5"/>
      <c r="G172" s="5"/>
      <c r="H172" s="2"/>
      <c r="I172" s="24"/>
    </row>
    <row r="173" spans="1:9" x14ac:dyDescent="0.3">
      <c r="A173" s="5"/>
      <c r="B173" s="5"/>
      <c r="C173" s="5"/>
      <c r="D173" s="5"/>
      <c r="E173" s="5"/>
      <c r="F173" s="5"/>
      <c r="G173" s="5"/>
      <c r="H173" s="2"/>
      <c r="I173" s="24"/>
    </row>
    <row r="174" spans="1:9" x14ac:dyDescent="0.3">
      <c r="A174" s="5"/>
      <c r="B174" s="5"/>
      <c r="C174" s="5"/>
      <c r="D174" s="5"/>
      <c r="E174" s="5"/>
      <c r="F174" s="5"/>
      <c r="G174" s="5"/>
      <c r="H174" s="2"/>
      <c r="I174" s="24"/>
    </row>
    <row r="175" spans="1:9" x14ac:dyDescent="0.3">
      <c r="A175" s="5"/>
      <c r="B175" s="5"/>
      <c r="C175" s="5"/>
      <c r="D175" s="5"/>
      <c r="E175" s="5"/>
      <c r="F175" s="5"/>
      <c r="G175" s="5"/>
      <c r="H175" s="2"/>
      <c r="I175" s="24"/>
    </row>
    <row r="176" spans="1:9" x14ac:dyDescent="0.3">
      <c r="A176" s="5"/>
      <c r="B176" s="5"/>
      <c r="C176" s="5"/>
      <c r="D176" s="5"/>
      <c r="E176" s="5"/>
      <c r="F176" s="5"/>
      <c r="G176" s="5"/>
      <c r="H176" s="2"/>
      <c r="I176" s="24"/>
    </row>
    <row r="177" spans="1:9" x14ac:dyDescent="0.3">
      <c r="A177" s="5"/>
      <c r="B177" s="5"/>
      <c r="C177" s="5"/>
      <c r="D177" s="5"/>
      <c r="E177" s="5"/>
      <c r="F177" s="5"/>
      <c r="G177" s="5"/>
      <c r="H177" s="2"/>
      <c r="I177" s="24"/>
    </row>
    <row r="178" spans="1:9" x14ac:dyDescent="0.3">
      <c r="A178" s="5"/>
      <c r="B178" s="5"/>
      <c r="C178" s="5"/>
      <c r="D178" s="5"/>
      <c r="E178" s="5"/>
      <c r="F178" s="5"/>
      <c r="G178" s="5"/>
      <c r="H178" s="2"/>
      <c r="I178" s="24"/>
    </row>
    <row r="179" spans="1:9" x14ac:dyDescent="0.3">
      <c r="A179" s="5"/>
      <c r="B179" s="5"/>
      <c r="C179" s="5"/>
      <c r="D179" s="5"/>
      <c r="E179" s="5"/>
      <c r="F179" s="5"/>
      <c r="G179" s="5"/>
      <c r="H179" s="2"/>
      <c r="I179" s="24"/>
    </row>
    <row r="180" spans="1:9" x14ac:dyDescent="0.3">
      <c r="A180" s="5"/>
      <c r="B180" s="5"/>
      <c r="C180" s="5"/>
      <c r="D180" s="5"/>
      <c r="E180" s="5"/>
      <c r="F180" s="5"/>
      <c r="G180" s="5"/>
      <c r="H180" s="2"/>
      <c r="I180" s="24"/>
    </row>
    <row r="181" spans="1:9" x14ac:dyDescent="0.3">
      <c r="A181" s="5"/>
      <c r="B181" s="5"/>
      <c r="C181" s="5"/>
      <c r="D181" s="5"/>
      <c r="E181" s="5"/>
      <c r="F181" s="5"/>
      <c r="G181" s="5"/>
      <c r="H181" s="2"/>
      <c r="I181" s="24"/>
    </row>
    <row r="182" spans="1:9" x14ac:dyDescent="0.3">
      <c r="A182" s="5"/>
      <c r="B182" s="5"/>
      <c r="C182" s="5"/>
      <c r="D182" s="5"/>
      <c r="E182" s="5"/>
      <c r="F182" s="5"/>
      <c r="G182" s="5"/>
      <c r="H182" s="2"/>
      <c r="I182" s="24"/>
    </row>
    <row r="183" spans="1:9" x14ac:dyDescent="0.3">
      <c r="A183" s="5"/>
      <c r="B183" s="5"/>
      <c r="C183" s="5"/>
      <c r="D183" s="5"/>
      <c r="E183" s="5"/>
      <c r="F183" s="5"/>
      <c r="G183" s="5"/>
      <c r="H183" s="2"/>
      <c r="I183" s="24"/>
    </row>
    <row r="184" spans="1:9" x14ac:dyDescent="0.3">
      <c r="A184" s="5"/>
      <c r="B184" s="5"/>
      <c r="C184" s="5"/>
      <c r="D184" s="5"/>
      <c r="E184" s="5"/>
      <c r="F184" s="5"/>
      <c r="G184" s="5"/>
      <c r="H184" s="2"/>
      <c r="I184" s="24"/>
    </row>
    <row r="185" spans="1:9" x14ac:dyDescent="0.3">
      <c r="A185" s="5"/>
      <c r="B185" s="5"/>
      <c r="C185" s="5"/>
      <c r="D185" s="5"/>
      <c r="E185" s="5"/>
      <c r="F185" s="5"/>
      <c r="G185" s="5"/>
      <c r="H185" s="2"/>
      <c r="I185" s="24"/>
    </row>
    <row r="186" spans="1:9" x14ac:dyDescent="0.3">
      <c r="A186" s="5"/>
      <c r="B186" s="5"/>
      <c r="C186" s="5"/>
      <c r="D186" s="5"/>
      <c r="E186" s="5"/>
      <c r="F186" s="5"/>
      <c r="G186" s="5"/>
      <c r="H186" s="2"/>
      <c r="I186" s="24"/>
    </row>
    <row r="187" spans="1:9" x14ac:dyDescent="0.3">
      <c r="A187" s="5"/>
      <c r="B187" s="5"/>
      <c r="C187" s="5"/>
      <c r="D187" s="5"/>
      <c r="E187" s="5"/>
      <c r="F187" s="5"/>
      <c r="G187" s="5"/>
      <c r="H187" s="2"/>
      <c r="I187" s="24"/>
    </row>
    <row r="188" spans="1:9" x14ac:dyDescent="0.3">
      <c r="A188" s="5"/>
      <c r="B188" s="5"/>
      <c r="C188" s="5"/>
      <c r="D188" s="5"/>
      <c r="E188" s="5"/>
      <c r="F188" s="5"/>
      <c r="G188" s="5"/>
      <c r="H188" s="2"/>
      <c r="I188" s="24"/>
    </row>
    <row r="189" spans="1:9" x14ac:dyDescent="0.3">
      <c r="A189" s="5"/>
      <c r="B189" s="5"/>
      <c r="C189" s="5"/>
      <c r="D189" s="5"/>
      <c r="E189" s="5"/>
      <c r="F189" s="5"/>
      <c r="G189" s="5"/>
      <c r="H189" s="2"/>
      <c r="I189" s="24"/>
    </row>
    <row r="190" spans="1:9" x14ac:dyDescent="0.3">
      <c r="A190" s="5"/>
      <c r="B190" s="5"/>
      <c r="C190" s="5"/>
      <c r="D190" s="5"/>
      <c r="E190" s="5"/>
      <c r="F190" s="5"/>
      <c r="G190" s="5"/>
      <c r="H190" s="2"/>
      <c r="I190" s="24"/>
    </row>
    <row r="191" spans="1:9" x14ac:dyDescent="0.3">
      <c r="A191" s="5"/>
      <c r="B191" s="5"/>
      <c r="C191" s="5"/>
      <c r="D191" s="5"/>
      <c r="E191" s="5"/>
      <c r="F191" s="5"/>
      <c r="G191" s="5"/>
      <c r="H191" s="2"/>
      <c r="I191" s="24"/>
    </row>
    <row r="192" spans="1:9" x14ac:dyDescent="0.3">
      <c r="A192" s="5"/>
      <c r="B192" s="5"/>
      <c r="C192" s="5"/>
      <c r="D192" s="5"/>
      <c r="E192" s="5"/>
      <c r="F192" s="5"/>
      <c r="G192" s="5"/>
      <c r="H192" s="2"/>
      <c r="I192" s="24"/>
    </row>
    <row r="193" spans="1:9" x14ac:dyDescent="0.3">
      <c r="A193" s="5"/>
      <c r="B193" s="5"/>
      <c r="C193" s="5"/>
      <c r="D193" s="5"/>
      <c r="E193" s="5"/>
      <c r="F193" s="5"/>
      <c r="G193" s="5"/>
      <c r="H193" s="2"/>
      <c r="I193" s="24"/>
    </row>
    <row r="194" spans="1:9" x14ac:dyDescent="0.3">
      <c r="A194" s="5"/>
      <c r="B194" s="5"/>
      <c r="C194" s="5"/>
      <c r="D194" s="5"/>
      <c r="E194" s="5"/>
      <c r="F194" s="5"/>
      <c r="G194" s="5"/>
      <c r="H194" s="2"/>
      <c r="I194" s="24"/>
    </row>
    <row r="195" spans="1:9" x14ac:dyDescent="0.3">
      <c r="A195" s="5"/>
      <c r="B195" s="5"/>
      <c r="C195" s="5"/>
      <c r="D195" s="5"/>
      <c r="E195" s="5"/>
      <c r="F195" s="5"/>
      <c r="G195" s="5"/>
      <c r="H195" s="2"/>
      <c r="I195" s="24"/>
    </row>
    <row r="196" spans="1:9" x14ac:dyDescent="0.3">
      <c r="A196" s="5"/>
      <c r="B196" s="5"/>
      <c r="C196" s="5"/>
      <c r="D196" s="5"/>
      <c r="E196" s="5"/>
      <c r="F196" s="5"/>
      <c r="G196" s="5"/>
      <c r="H196" s="2"/>
      <c r="I196" s="24"/>
    </row>
    <row r="197" spans="1:9" x14ac:dyDescent="0.3">
      <c r="A197" s="5"/>
      <c r="B197" s="5"/>
      <c r="C197" s="5"/>
      <c r="D197" s="5"/>
      <c r="E197" s="5"/>
      <c r="F197" s="5"/>
      <c r="G197" s="5"/>
      <c r="H197" s="2"/>
      <c r="I197" s="24"/>
    </row>
    <row r="198" spans="1:9" x14ac:dyDescent="0.3">
      <c r="A198" s="5"/>
      <c r="B198" s="5"/>
      <c r="C198" s="5"/>
      <c r="D198" s="5"/>
      <c r="E198" s="5"/>
      <c r="F198" s="5"/>
      <c r="G198" s="5"/>
      <c r="H198" s="2"/>
      <c r="I198" s="24"/>
    </row>
    <row r="199" spans="1:9" x14ac:dyDescent="0.3">
      <c r="A199" s="5"/>
      <c r="B199" s="5"/>
      <c r="C199" s="5"/>
      <c r="D199" s="5"/>
      <c r="E199" s="5"/>
      <c r="F199" s="5"/>
      <c r="G199" s="5"/>
      <c r="H199" s="2"/>
      <c r="I199" s="24"/>
    </row>
    <row r="200" spans="1:9" x14ac:dyDescent="0.3">
      <c r="A200" s="5"/>
      <c r="B200" s="5"/>
      <c r="C200" s="5"/>
      <c r="D200" s="5"/>
      <c r="E200" s="5"/>
      <c r="F200" s="5"/>
      <c r="G200" s="5"/>
      <c r="H200" s="2"/>
      <c r="I200" s="24"/>
    </row>
    <row r="201" spans="1:9" x14ac:dyDescent="0.3">
      <c r="A201" s="5"/>
      <c r="B201" s="5"/>
      <c r="C201" s="5"/>
      <c r="D201" s="5"/>
      <c r="E201" s="5"/>
      <c r="F201" s="5"/>
      <c r="G201" s="5"/>
      <c r="H201" s="2"/>
      <c r="I201" s="24"/>
    </row>
    <row r="202" spans="1:9" x14ac:dyDescent="0.3">
      <c r="A202" s="24"/>
      <c r="B202" s="24"/>
      <c r="C202" s="24"/>
      <c r="D202" s="24"/>
      <c r="E202" s="24"/>
      <c r="F202" s="24"/>
      <c r="G202" s="24"/>
      <c r="H202" s="2"/>
      <c r="I202" s="24"/>
    </row>
    <row r="203" spans="1:9" x14ac:dyDescent="0.3">
      <c r="A203" s="5"/>
      <c r="B203" s="5"/>
      <c r="C203" s="5"/>
      <c r="D203" s="5"/>
      <c r="E203" s="5"/>
      <c r="F203" s="5"/>
      <c r="G203" s="5"/>
      <c r="H203" s="2"/>
      <c r="I203" s="24"/>
    </row>
    <row r="204" spans="1:9" x14ac:dyDescent="0.3">
      <c r="A204" s="24"/>
      <c r="B204" s="24"/>
      <c r="C204" s="24"/>
      <c r="D204" s="24"/>
      <c r="E204" s="24"/>
      <c r="F204" s="24"/>
      <c r="G204" s="24"/>
      <c r="H204" s="2"/>
      <c r="I204" s="24"/>
    </row>
    <row r="205" spans="1:9" x14ac:dyDescent="0.3">
      <c r="A205" s="5"/>
      <c r="B205" s="5"/>
      <c r="C205" s="5"/>
      <c r="D205" s="5"/>
      <c r="E205" s="5"/>
      <c r="F205" s="5"/>
      <c r="G205" s="5"/>
      <c r="H205" s="2"/>
      <c r="I205" s="24"/>
    </row>
    <row r="206" spans="1:9" x14ac:dyDescent="0.3">
      <c r="A206" s="24"/>
      <c r="B206" s="24"/>
      <c r="C206" s="24"/>
      <c r="D206" s="24"/>
      <c r="E206" s="24"/>
      <c r="F206" s="24"/>
      <c r="G206" s="24"/>
      <c r="H206" s="2"/>
      <c r="I206" s="24"/>
    </row>
    <row r="207" spans="1:9" x14ac:dyDescent="0.3">
      <c r="A207" s="5"/>
      <c r="B207" s="5"/>
      <c r="C207" s="5"/>
      <c r="D207" s="5"/>
      <c r="E207" s="5"/>
      <c r="F207" s="5"/>
      <c r="G207" s="5"/>
      <c r="H207" s="2"/>
      <c r="I207" s="24"/>
    </row>
    <row r="208" spans="1:9" x14ac:dyDescent="0.3">
      <c r="A208" s="24"/>
      <c r="B208" s="24"/>
      <c r="C208" s="24"/>
      <c r="D208" s="24"/>
      <c r="E208" s="24"/>
      <c r="F208" s="24"/>
      <c r="G208" s="24"/>
      <c r="H208" s="2"/>
      <c r="I208" s="24"/>
    </row>
    <row r="209" spans="1:9" x14ac:dyDescent="0.3">
      <c r="A209" s="5"/>
      <c r="B209" s="5"/>
      <c r="C209" s="5"/>
      <c r="D209" s="5"/>
      <c r="E209" s="5"/>
      <c r="F209" s="5"/>
      <c r="G209" s="5"/>
      <c r="H209" s="2"/>
      <c r="I209" s="24"/>
    </row>
    <row r="210" spans="1:9" x14ac:dyDescent="0.3">
      <c r="A210" s="24"/>
      <c r="B210" s="24"/>
      <c r="C210" s="24"/>
      <c r="D210" s="24"/>
      <c r="E210" s="24"/>
      <c r="F210" s="24"/>
      <c r="G210" s="24"/>
      <c r="H210" s="2"/>
      <c r="I210" s="24"/>
    </row>
    <row r="211" spans="1:9" x14ac:dyDescent="0.3">
      <c r="A211" s="5"/>
      <c r="B211" s="5"/>
      <c r="C211" s="5"/>
      <c r="D211" s="5"/>
      <c r="E211" s="5"/>
      <c r="F211" s="5"/>
      <c r="G211" s="5"/>
      <c r="H211" s="2"/>
      <c r="I211" s="24"/>
    </row>
    <row r="212" spans="1:9" x14ac:dyDescent="0.3">
      <c r="A212" s="24"/>
      <c r="B212" s="24"/>
      <c r="C212" s="24"/>
      <c r="D212" s="24"/>
      <c r="E212" s="24"/>
      <c r="F212" s="24"/>
      <c r="G212" s="24"/>
      <c r="H212" s="2"/>
      <c r="I212" s="24"/>
    </row>
    <row r="213" spans="1:9" x14ac:dyDescent="0.3">
      <c r="A213" s="5"/>
      <c r="B213" s="5"/>
      <c r="C213" s="5"/>
      <c r="D213" s="5"/>
      <c r="E213" s="5"/>
      <c r="F213" s="5"/>
      <c r="G213" s="5"/>
      <c r="H213" s="2"/>
      <c r="I213" s="24"/>
    </row>
    <row r="214" spans="1:9" x14ac:dyDescent="0.3">
      <c r="A214" s="24"/>
      <c r="B214" s="24"/>
      <c r="C214" s="24"/>
      <c r="D214" s="24"/>
      <c r="E214" s="24"/>
      <c r="F214" s="24"/>
      <c r="G214" s="24"/>
      <c r="H214" s="2"/>
      <c r="I214" s="24"/>
    </row>
    <row r="215" spans="1:9" x14ac:dyDescent="0.3">
      <c r="A215" s="5"/>
      <c r="B215" s="5"/>
      <c r="C215" s="5"/>
      <c r="D215" s="5"/>
      <c r="E215" s="5"/>
      <c r="F215" s="5"/>
      <c r="G215" s="5"/>
      <c r="H215" s="2"/>
      <c r="I215" s="24"/>
    </row>
    <row r="216" spans="1:9" x14ac:dyDescent="0.3">
      <c r="A216" s="24"/>
      <c r="B216" s="24"/>
      <c r="C216" s="24"/>
      <c r="D216" s="24"/>
      <c r="E216" s="24"/>
      <c r="F216" s="24"/>
      <c r="G216" s="24"/>
      <c r="H216" s="2"/>
      <c r="I216" s="24"/>
    </row>
    <row r="217" spans="1:9" x14ac:dyDescent="0.3">
      <c r="A217" s="5"/>
      <c r="B217" s="5"/>
      <c r="C217" s="5"/>
      <c r="D217" s="5"/>
      <c r="E217" s="5"/>
      <c r="F217" s="5"/>
      <c r="G217" s="5"/>
      <c r="H217" s="2"/>
      <c r="I217" s="24"/>
    </row>
    <row r="218" spans="1:9" x14ac:dyDescent="0.3">
      <c r="A218" s="24"/>
      <c r="B218" s="24"/>
      <c r="C218" s="24"/>
      <c r="D218" s="24"/>
      <c r="E218" s="24"/>
      <c r="F218" s="24"/>
      <c r="G218" s="24"/>
      <c r="H218" s="2"/>
      <c r="I218" s="24"/>
    </row>
    <row r="219" spans="1:9" x14ac:dyDescent="0.3">
      <c r="A219" s="5"/>
      <c r="B219" s="5"/>
      <c r="C219" s="5"/>
      <c r="D219" s="5"/>
      <c r="E219" s="5"/>
      <c r="F219" s="5"/>
      <c r="G219" s="5"/>
      <c r="H219" s="2"/>
      <c r="I219" s="24"/>
    </row>
    <row r="220" spans="1:9" x14ac:dyDescent="0.3">
      <c r="A220" s="24"/>
      <c r="B220" s="24"/>
      <c r="C220" s="24"/>
      <c r="D220" s="24"/>
      <c r="E220" s="24"/>
      <c r="F220" s="24"/>
      <c r="G220" s="24"/>
      <c r="H220" s="2"/>
      <c r="I220" s="24"/>
    </row>
    <row r="221" spans="1:9" x14ac:dyDescent="0.3">
      <c r="A221" s="5"/>
      <c r="B221" s="5"/>
      <c r="C221" s="5"/>
      <c r="D221" s="5"/>
      <c r="E221" s="5"/>
      <c r="F221" s="5"/>
      <c r="G221" s="5"/>
      <c r="H221" s="2"/>
      <c r="I221" s="24"/>
    </row>
    <row r="222" spans="1:9" x14ac:dyDescent="0.3">
      <c r="A222" s="24"/>
      <c r="B222" s="24"/>
      <c r="C222" s="24"/>
      <c r="D222" s="24"/>
      <c r="E222" s="24"/>
      <c r="F222" s="24"/>
      <c r="G222" s="24"/>
      <c r="H222" s="2"/>
      <c r="I222" s="24"/>
    </row>
    <row r="223" spans="1:9" x14ac:dyDescent="0.3">
      <c r="A223" s="5"/>
      <c r="B223" s="5"/>
      <c r="C223" s="5"/>
      <c r="D223" s="5"/>
      <c r="E223" s="5"/>
      <c r="F223" s="5"/>
      <c r="G223" s="5"/>
      <c r="H223" s="2"/>
      <c r="I223" s="24"/>
    </row>
    <row r="224" spans="1:9" x14ac:dyDescent="0.3">
      <c r="A224" s="24"/>
      <c r="B224" s="24"/>
      <c r="C224" s="24"/>
      <c r="D224" s="24"/>
      <c r="E224" s="24"/>
      <c r="F224" s="24"/>
      <c r="G224" s="24"/>
      <c r="H224" s="2"/>
      <c r="I224" s="24"/>
    </row>
    <row r="225" spans="1:9" x14ac:dyDescent="0.3">
      <c r="A225" s="5"/>
      <c r="B225" s="5"/>
      <c r="C225" s="5"/>
      <c r="D225" s="5"/>
      <c r="E225" s="5"/>
      <c r="F225" s="5"/>
      <c r="G225" s="5"/>
      <c r="H225" s="2"/>
      <c r="I225" s="24"/>
    </row>
    <row r="226" spans="1:9" x14ac:dyDescent="0.3">
      <c r="A226" s="24"/>
      <c r="B226" s="24"/>
      <c r="C226" s="24"/>
      <c r="D226" s="24"/>
      <c r="E226" s="24"/>
      <c r="F226" s="24"/>
      <c r="G226" s="24"/>
      <c r="H226" s="2"/>
      <c r="I226" s="24"/>
    </row>
    <row r="227" spans="1:9" x14ac:dyDescent="0.3">
      <c r="A227" s="5"/>
      <c r="B227" s="5"/>
      <c r="C227" s="5"/>
      <c r="D227" s="5"/>
      <c r="E227" s="5"/>
      <c r="F227" s="5"/>
      <c r="G227" s="5"/>
      <c r="H227" s="2"/>
      <c r="I227" s="24"/>
    </row>
    <row r="228" spans="1:9" x14ac:dyDescent="0.3">
      <c r="A228" s="24"/>
      <c r="B228" s="24"/>
      <c r="C228" s="24"/>
      <c r="D228" s="24"/>
      <c r="E228" s="24"/>
      <c r="F228" s="24"/>
      <c r="G228" s="24"/>
      <c r="H228" s="2"/>
      <c r="I228" s="24"/>
    </row>
    <row r="229" spans="1:9" x14ac:dyDescent="0.3">
      <c r="A229" s="5"/>
      <c r="B229" s="5"/>
      <c r="C229" s="5"/>
      <c r="D229" s="5"/>
      <c r="E229" s="5"/>
      <c r="F229" s="5"/>
      <c r="G229" s="5"/>
      <c r="H229" s="2"/>
      <c r="I229" s="24"/>
    </row>
    <row r="230" spans="1:9" x14ac:dyDescent="0.3">
      <c r="A230" s="24"/>
      <c r="B230" s="24"/>
      <c r="C230" s="24"/>
      <c r="D230" s="24"/>
      <c r="E230" s="24"/>
      <c r="F230" s="24"/>
      <c r="G230" s="24"/>
      <c r="H230" s="2"/>
      <c r="I230" s="24"/>
    </row>
    <row r="231" spans="1:9" x14ac:dyDescent="0.3">
      <c r="A231" s="5"/>
      <c r="B231" s="5"/>
      <c r="C231" s="5"/>
      <c r="D231" s="5"/>
      <c r="E231" s="5"/>
      <c r="F231" s="5"/>
      <c r="G231" s="5"/>
      <c r="H231" s="2"/>
      <c r="I231" s="24"/>
    </row>
    <row r="232" spans="1:9" x14ac:dyDescent="0.3">
      <c r="A232" s="24"/>
      <c r="B232" s="24"/>
      <c r="C232" s="24"/>
      <c r="D232" s="24"/>
      <c r="E232" s="24"/>
      <c r="F232" s="24"/>
      <c r="G232" s="24"/>
      <c r="H232" s="2"/>
      <c r="I232" s="24"/>
    </row>
    <row r="233" spans="1:9" x14ac:dyDescent="0.3">
      <c r="A233" s="5"/>
      <c r="B233" s="5"/>
      <c r="C233" s="5"/>
      <c r="D233" s="5"/>
      <c r="E233" s="5"/>
      <c r="F233" s="5"/>
      <c r="G233" s="5"/>
      <c r="H233" s="2"/>
      <c r="I233" s="24"/>
    </row>
    <row r="234" spans="1:9" x14ac:dyDescent="0.3">
      <c r="A234" s="24"/>
      <c r="B234" s="24"/>
      <c r="C234" s="24"/>
      <c r="D234" s="24"/>
      <c r="E234" s="24"/>
      <c r="F234" s="24"/>
      <c r="G234" s="24"/>
      <c r="H234" s="2"/>
      <c r="I234" s="24"/>
    </row>
    <row r="235" spans="1:9" x14ac:dyDescent="0.3">
      <c r="A235" s="5"/>
      <c r="B235" s="5"/>
      <c r="C235" s="5"/>
      <c r="D235" s="5"/>
      <c r="E235" s="5"/>
      <c r="F235" s="5"/>
      <c r="G235" s="5"/>
      <c r="H235" s="2"/>
      <c r="I235" s="24"/>
    </row>
    <row r="236" spans="1:9" x14ac:dyDescent="0.3">
      <c r="A236" s="24"/>
      <c r="B236" s="24"/>
      <c r="C236" s="24"/>
      <c r="D236" s="24"/>
      <c r="E236" s="24"/>
      <c r="F236" s="24"/>
      <c r="G236" s="24"/>
      <c r="H236" s="2"/>
      <c r="I236" s="24"/>
    </row>
    <row r="237" spans="1:9" x14ac:dyDescent="0.3">
      <c r="A237" s="5"/>
      <c r="B237" s="5"/>
      <c r="C237" s="5"/>
      <c r="D237" s="5"/>
      <c r="E237" s="5"/>
      <c r="F237" s="5"/>
      <c r="G237" s="5"/>
      <c r="H237" s="2"/>
      <c r="I237" s="24"/>
    </row>
    <row r="238" spans="1:9" x14ac:dyDescent="0.3">
      <c r="A238" s="24"/>
      <c r="B238" s="24"/>
      <c r="C238" s="24"/>
      <c r="D238" s="24"/>
      <c r="E238" s="24"/>
      <c r="F238" s="24"/>
      <c r="G238" s="24"/>
      <c r="H238" s="2"/>
      <c r="I238" s="24"/>
    </row>
    <row r="239" spans="1:9" x14ac:dyDescent="0.3">
      <c r="A239" s="5"/>
      <c r="B239" s="5"/>
      <c r="C239" s="5"/>
      <c r="D239" s="5"/>
      <c r="E239" s="5"/>
      <c r="F239" s="5"/>
      <c r="G239" s="5"/>
      <c r="H239" s="2"/>
      <c r="I239" s="24"/>
    </row>
    <row r="240" spans="1:9" x14ac:dyDescent="0.3">
      <c r="A240" s="24"/>
      <c r="B240" s="24"/>
      <c r="C240" s="24"/>
      <c r="D240" s="24"/>
      <c r="E240" s="24"/>
      <c r="F240" s="24"/>
      <c r="G240" s="24"/>
      <c r="H240" s="2"/>
      <c r="I240" s="24"/>
    </row>
    <row r="241" spans="1:9" x14ac:dyDescent="0.3">
      <c r="A241" s="5"/>
      <c r="B241" s="5"/>
      <c r="C241" s="5"/>
      <c r="D241" s="5"/>
      <c r="E241" s="5"/>
      <c r="F241" s="5"/>
      <c r="G241" s="5"/>
      <c r="H241" s="2"/>
      <c r="I241" s="24"/>
    </row>
    <row r="242" spans="1:9" x14ac:dyDescent="0.3">
      <c r="A242" s="24"/>
      <c r="B242" s="24"/>
      <c r="C242" s="24"/>
      <c r="D242" s="24"/>
      <c r="E242" s="24"/>
      <c r="F242" s="24"/>
      <c r="G242" s="24"/>
      <c r="H242" s="2"/>
      <c r="I242" s="24"/>
    </row>
    <row r="243" spans="1:9" x14ac:dyDescent="0.3">
      <c r="A243" s="24"/>
      <c r="B243" s="24"/>
      <c r="C243" s="24"/>
      <c r="D243" s="24"/>
      <c r="E243" s="24"/>
      <c r="F243" s="24"/>
      <c r="G243" s="24"/>
      <c r="H243" s="2"/>
      <c r="I243" s="24"/>
    </row>
    <row r="244" spans="1:9" x14ac:dyDescent="0.3">
      <c r="A244" s="24"/>
      <c r="B244" s="24"/>
      <c r="C244" s="24"/>
      <c r="D244" s="24"/>
      <c r="E244" s="24"/>
      <c r="F244" s="24"/>
      <c r="G244" s="24"/>
      <c r="H244" s="2"/>
      <c r="I244" s="24"/>
    </row>
    <row r="245" spans="1:9" x14ac:dyDescent="0.3">
      <c r="A245" s="24"/>
      <c r="B245" s="24"/>
      <c r="C245" s="24"/>
      <c r="D245" s="24"/>
      <c r="E245" s="24"/>
      <c r="F245" s="24"/>
      <c r="G245" s="24"/>
      <c r="H245" s="2"/>
      <c r="I245" s="24"/>
    </row>
    <row r="246" spans="1:9" x14ac:dyDescent="0.3">
      <c r="A246" s="24"/>
      <c r="B246" s="24"/>
      <c r="C246" s="24"/>
      <c r="D246" s="24"/>
      <c r="E246" s="24"/>
      <c r="F246" s="24"/>
      <c r="G246" s="24"/>
      <c r="H246" s="2"/>
      <c r="I246" s="24"/>
    </row>
    <row r="247" spans="1:9" x14ac:dyDescent="0.3">
      <c r="A247" s="24"/>
      <c r="B247" s="24"/>
      <c r="C247" s="24"/>
      <c r="D247" s="24"/>
      <c r="E247" s="24"/>
      <c r="F247" s="24"/>
      <c r="G247" s="24"/>
      <c r="H247" s="2"/>
      <c r="I247" s="24"/>
    </row>
    <row r="248" spans="1:9" x14ac:dyDescent="0.3">
      <c r="A248" s="24"/>
      <c r="B248" s="24"/>
      <c r="C248" s="24"/>
      <c r="D248" s="24"/>
      <c r="E248" s="24"/>
      <c r="F248" s="24"/>
      <c r="G248" s="24"/>
      <c r="H248" s="2"/>
      <c r="I248" s="24"/>
    </row>
    <row r="249" spans="1:9" x14ac:dyDescent="0.3">
      <c r="A249" s="24"/>
      <c r="B249" s="24"/>
      <c r="C249" s="24"/>
      <c r="D249" s="24"/>
      <c r="E249" s="24"/>
      <c r="F249" s="24"/>
      <c r="G249" s="24"/>
      <c r="H249" s="2"/>
      <c r="I249" s="24"/>
    </row>
    <row r="250" spans="1:9" x14ac:dyDescent="0.3">
      <c r="A250" s="24"/>
      <c r="B250" s="24"/>
      <c r="C250" s="24"/>
      <c r="D250" s="24"/>
      <c r="E250" s="24"/>
      <c r="F250" s="24"/>
      <c r="G250" s="24"/>
      <c r="H250" s="2"/>
      <c r="I250" s="24"/>
    </row>
    <row r="251" spans="1:9" x14ac:dyDescent="0.3">
      <c r="A251" s="24"/>
      <c r="B251" s="24"/>
      <c r="C251" s="24"/>
      <c r="D251" s="24"/>
      <c r="E251" s="24"/>
      <c r="F251" s="24"/>
      <c r="G251" s="24"/>
      <c r="H251" s="2"/>
      <c r="I251" s="24"/>
    </row>
    <row r="252" spans="1:9" x14ac:dyDescent="0.3">
      <c r="A252" s="24"/>
      <c r="B252" s="24"/>
      <c r="C252" s="24"/>
      <c r="D252" s="24"/>
      <c r="E252" s="24"/>
      <c r="F252" s="24"/>
      <c r="G252" s="24"/>
      <c r="H252" s="2"/>
      <c r="I252" s="24"/>
    </row>
    <row r="253" spans="1:9" x14ac:dyDescent="0.3">
      <c r="A253" s="24"/>
      <c r="B253" s="24"/>
      <c r="C253" s="24"/>
      <c r="D253" s="24"/>
      <c r="E253" s="24"/>
      <c r="F253" s="24"/>
      <c r="G253" s="24"/>
      <c r="H253" s="2"/>
      <c r="I253" s="24"/>
    </row>
    <row r="254" spans="1:9" x14ac:dyDescent="0.3">
      <c r="A254" s="24"/>
      <c r="B254" s="24"/>
      <c r="C254" s="24"/>
      <c r="D254" s="24"/>
      <c r="E254" s="24"/>
      <c r="F254" s="24"/>
      <c r="G254" s="24"/>
      <c r="H254" s="2"/>
      <c r="I254" s="24"/>
    </row>
    <row r="255" spans="1:9" x14ac:dyDescent="0.3">
      <c r="A255" s="24"/>
      <c r="B255" s="24"/>
      <c r="C255" s="24"/>
      <c r="D255" s="24"/>
      <c r="E255" s="24"/>
      <c r="F255" s="24"/>
      <c r="G255" s="24"/>
      <c r="H255" s="2"/>
      <c r="I255" s="24"/>
    </row>
    <row r="256" spans="1:9" x14ac:dyDescent="0.3">
      <c r="A256" s="24"/>
      <c r="B256" s="24"/>
      <c r="C256" s="24"/>
      <c r="D256" s="24"/>
      <c r="E256" s="24"/>
      <c r="F256" s="24"/>
      <c r="G256" s="24"/>
      <c r="H256" s="2"/>
      <c r="I256" s="24"/>
    </row>
    <row r="257" spans="1:9" x14ac:dyDescent="0.3">
      <c r="A257" s="24"/>
      <c r="B257" s="24"/>
      <c r="C257" s="24"/>
      <c r="D257" s="24"/>
      <c r="E257" s="24"/>
      <c r="F257" s="24"/>
      <c r="G257" s="24"/>
      <c r="H257" s="2"/>
      <c r="I257" s="24"/>
    </row>
    <row r="258" spans="1:9" x14ac:dyDescent="0.3">
      <c r="A258" s="24"/>
      <c r="B258" s="24"/>
      <c r="C258" s="24"/>
      <c r="D258" s="24"/>
      <c r="E258" s="24"/>
      <c r="F258" s="24"/>
      <c r="G258" s="24"/>
      <c r="H258" s="2"/>
      <c r="I258" s="24"/>
    </row>
    <row r="259" spans="1:9" x14ac:dyDescent="0.3">
      <c r="A259" s="24"/>
      <c r="B259" s="24"/>
      <c r="C259" s="24"/>
      <c r="D259" s="24"/>
      <c r="E259" s="24"/>
      <c r="F259" s="24"/>
      <c r="G259" s="24"/>
      <c r="H259" s="2"/>
      <c r="I259" s="24"/>
    </row>
    <row r="260" spans="1:9" x14ac:dyDescent="0.3">
      <c r="A260" s="24"/>
      <c r="B260" s="24"/>
      <c r="C260" s="24"/>
      <c r="D260" s="24"/>
      <c r="E260" s="24"/>
      <c r="F260" s="24"/>
      <c r="G260" s="24"/>
      <c r="H260" s="2"/>
      <c r="I260" s="24"/>
    </row>
    <row r="261" spans="1:9" x14ac:dyDescent="0.3">
      <c r="A261" s="24"/>
      <c r="B261" s="24"/>
      <c r="C261" s="24"/>
      <c r="D261" s="24"/>
      <c r="E261" s="24"/>
      <c r="F261" s="24"/>
      <c r="G261" s="24"/>
      <c r="H261" s="2"/>
      <c r="I261" s="24"/>
    </row>
    <row r="262" spans="1:9" x14ac:dyDescent="0.3">
      <c r="A262" s="24"/>
      <c r="B262" s="24"/>
      <c r="C262" s="24"/>
      <c r="D262" s="24"/>
      <c r="E262" s="24"/>
      <c r="F262" s="24"/>
      <c r="G262" s="24"/>
      <c r="H262" s="2"/>
      <c r="I262" s="24"/>
    </row>
    <row r="263" spans="1:9" x14ac:dyDescent="0.3">
      <c r="A263" s="24"/>
      <c r="B263" s="24"/>
      <c r="C263" s="24"/>
      <c r="D263" s="24"/>
      <c r="E263" s="24"/>
      <c r="F263" s="24"/>
      <c r="G263" s="24"/>
      <c r="H263" s="2"/>
      <c r="I263" s="24"/>
    </row>
    <row r="264" spans="1:9" x14ac:dyDescent="0.3">
      <c r="A264" s="24"/>
      <c r="B264" s="24"/>
      <c r="C264" s="24"/>
      <c r="D264" s="24"/>
      <c r="E264" s="24"/>
      <c r="F264" s="24"/>
      <c r="G264" s="24"/>
      <c r="H264" s="2"/>
      <c r="I264" s="24"/>
    </row>
    <row r="265" spans="1:9" x14ac:dyDescent="0.3">
      <c r="A265" s="24"/>
      <c r="B265" s="24"/>
      <c r="C265" s="24"/>
      <c r="D265" s="24"/>
      <c r="E265" s="24"/>
      <c r="F265" s="24"/>
      <c r="G265" s="24"/>
      <c r="H265" s="2"/>
      <c r="I265" s="24"/>
    </row>
    <row r="266" spans="1:9" x14ac:dyDescent="0.3">
      <c r="A266" s="24"/>
      <c r="B266" s="24"/>
      <c r="C266" s="24"/>
      <c r="D266" s="24"/>
      <c r="E266" s="24"/>
      <c r="F266" s="24"/>
      <c r="G266" s="24"/>
      <c r="H266" s="2"/>
      <c r="I266" s="24"/>
    </row>
    <row r="267" spans="1:9" x14ac:dyDescent="0.3">
      <c r="A267" s="24"/>
      <c r="B267" s="24"/>
      <c r="C267" s="24"/>
      <c r="D267" s="24"/>
      <c r="E267" s="24"/>
      <c r="F267" s="24"/>
      <c r="G267" s="24"/>
      <c r="H267" s="2"/>
      <c r="I267" s="24"/>
    </row>
    <row r="268" spans="1:9" x14ac:dyDescent="0.3">
      <c r="A268" s="24"/>
      <c r="B268" s="24"/>
      <c r="C268" s="24"/>
      <c r="D268" s="24"/>
      <c r="E268" s="24"/>
      <c r="F268" s="24"/>
      <c r="G268" s="24"/>
      <c r="H268" s="2"/>
      <c r="I268" s="24"/>
    </row>
    <row r="269" spans="1:9" x14ac:dyDescent="0.3">
      <c r="A269" s="24"/>
      <c r="B269" s="24"/>
      <c r="C269" s="24"/>
      <c r="D269" s="24"/>
      <c r="E269" s="24"/>
      <c r="F269" s="24"/>
      <c r="G269" s="24"/>
      <c r="H269" s="2"/>
      <c r="I269" s="24"/>
    </row>
    <row r="270" spans="1:9" x14ac:dyDescent="0.3">
      <c r="A270" s="24"/>
      <c r="B270" s="24"/>
      <c r="C270" s="24"/>
      <c r="D270" s="24"/>
      <c r="E270" s="24"/>
      <c r="F270" s="24"/>
      <c r="G270" s="24"/>
      <c r="H270" s="2"/>
      <c r="I270" s="24"/>
    </row>
    <row r="271" spans="1:9" x14ac:dyDescent="0.3">
      <c r="A271" s="24"/>
      <c r="B271" s="24"/>
      <c r="C271" s="24"/>
      <c r="D271" s="24"/>
      <c r="E271" s="24"/>
      <c r="F271" s="24"/>
      <c r="G271" s="24"/>
      <c r="H271" s="2"/>
      <c r="I271" s="24"/>
    </row>
    <row r="272" spans="1:9" x14ac:dyDescent="0.3">
      <c r="A272" s="24"/>
      <c r="B272" s="24"/>
      <c r="C272" s="24"/>
      <c r="D272" s="24"/>
      <c r="E272" s="24"/>
      <c r="F272" s="24"/>
      <c r="G272" s="24"/>
      <c r="H272" s="2"/>
      <c r="I272" s="24"/>
    </row>
    <row r="273" spans="1:9" x14ac:dyDescent="0.3">
      <c r="A273" s="24"/>
      <c r="B273" s="24"/>
      <c r="C273" s="24"/>
      <c r="D273" s="24"/>
      <c r="E273" s="24"/>
      <c r="F273" s="24"/>
      <c r="G273" s="24"/>
      <c r="H273" s="2"/>
      <c r="I273" s="24"/>
    </row>
    <row r="274" spans="1:9" x14ac:dyDescent="0.3">
      <c r="A274" s="24"/>
      <c r="B274" s="24"/>
      <c r="C274" s="24"/>
      <c r="D274" s="24"/>
      <c r="E274" s="24"/>
      <c r="F274" s="24"/>
      <c r="G274" s="24"/>
      <c r="H274" s="2"/>
      <c r="I274" s="24"/>
    </row>
    <row r="275" spans="1:9" x14ac:dyDescent="0.3">
      <c r="A275" s="24"/>
      <c r="B275" s="24"/>
      <c r="C275" s="24"/>
      <c r="D275" s="24"/>
      <c r="E275" s="24"/>
      <c r="F275" s="24"/>
      <c r="G275" s="24"/>
      <c r="H275" s="2"/>
      <c r="I275" s="24"/>
    </row>
    <row r="276" spans="1:9" x14ac:dyDescent="0.3">
      <c r="A276" s="24"/>
      <c r="B276" s="24"/>
      <c r="C276" s="24"/>
      <c r="D276" s="24"/>
      <c r="E276" s="24"/>
      <c r="F276" s="24"/>
      <c r="G276" s="24"/>
      <c r="H276" s="2"/>
      <c r="I276" s="24"/>
    </row>
    <row r="277" spans="1:9" x14ac:dyDescent="0.3">
      <c r="A277" s="24"/>
      <c r="B277" s="24"/>
      <c r="C277" s="24"/>
      <c r="D277" s="24"/>
      <c r="E277" s="24"/>
      <c r="F277" s="24"/>
      <c r="G277" s="24"/>
      <c r="H277" s="2"/>
      <c r="I277" s="24"/>
    </row>
    <row r="278" spans="1:9" x14ac:dyDescent="0.3">
      <c r="A278" s="24"/>
      <c r="B278" s="24"/>
      <c r="C278" s="24"/>
      <c r="D278" s="24"/>
      <c r="E278" s="24"/>
      <c r="F278" s="24"/>
      <c r="G278" s="24"/>
      <c r="H278" s="2"/>
      <c r="I278" s="24"/>
    </row>
    <row r="279" spans="1:9" x14ac:dyDescent="0.3">
      <c r="A279" s="24"/>
      <c r="B279" s="24"/>
      <c r="C279" s="24"/>
      <c r="D279" s="24"/>
      <c r="E279" s="24"/>
      <c r="F279" s="24"/>
      <c r="G279" s="24"/>
      <c r="H279" s="2"/>
      <c r="I279" s="24"/>
    </row>
    <row r="280" spans="1:9" x14ac:dyDescent="0.3">
      <c r="A280" s="24"/>
      <c r="B280" s="24"/>
      <c r="C280" s="24"/>
      <c r="D280" s="24"/>
      <c r="E280" s="24"/>
      <c r="F280" s="24"/>
      <c r="G280" s="24"/>
      <c r="H280" s="2"/>
      <c r="I280" s="24"/>
    </row>
    <row r="281" spans="1:9" x14ac:dyDescent="0.3">
      <c r="A281" s="24"/>
      <c r="B281" s="24"/>
      <c r="C281" s="24"/>
      <c r="D281" s="24"/>
      <c r="E281" s="24"/>
      <c r="F281" s="24"/>
      <c r="G281" s="24"/>
      <c r="H281" s="2"/>
      <c r="I281" s="24"/>
    </row>
    <row r="282" spans="1:9" x14ac:dyDescent="0.3">
      <c r="A282" s="24"/>
      <c r="B282" s="24"/>
      <c r="C282" s="24"/>
      <c r="D282" s="24"/>
      <c r="E282" s="24"/>
      <c r="F282" s="24"/>
      <c r="G282" s="24"/>
      <c r="H282" s="2"/>
      <c r="I282" s="24"/>
    </row>
    <row r="283" spans="1:9" x14ac:dyDescent="0.3">
      <c r="A283" s="24"/>
      <c r="B283" s="24"/>
      <c r="C283" s="24"/>
      <c r="D283" s="24"/>
      <c r="E283" s="24"/>
      <c r="F283" s="24"/>
      <c r="G283" s="24"/>
      <c r="H283" s="2"/>
      <c r="I283" s="24"/>
    </row>
    <row r="284" spans="1:9" x14ac:dyDescent="0.3">
      <c r="A284" s="24"/>
      <c r="B284" s="24"/>
      <c r="C284" s="24"/>
      <c r="D284" s="24"/>
      <c r="E284" s="24"/>
      <c r="F284" s="24"/>
      <c r="G284" s="24"/>
      <c r="H284" s="2"/>
      <c r="I284" s="24"/>
    </row>
    <row r="285" spans="1:9" x14ac:dyDescent="0.3">
      <c r="A285" s="24"/>
      <c r="B285" s="24"/>
      <c r="C285" s="24"/>
      <c r="D285" s="24"/>
      <c r="E285" s="24"/>
      <c r="F285" s="24"/>
      <c r="G285" s="24"/>
      <c r="H285" s="2"/>
      <c r="I285" s="24"/>
    </row>
    <row r="286" spans="1:9" x14ac:dyDescent="0.3">
      <c r="A286" s="24"/>
      <c r="B286" s="24"/>
      <c r="C286" s="24"/>
      <c r="D286" s="24"/>
      <c r="E286" s="24"/>
      <c r="F286" s="24"/>
      <c r="G286" s="24"/>
      <c r="H286" s="2"/>
      <c r="I286" s="24"/>
    </row>
    <row r="287" spans="1:9" x14ac:dyDescent="0.3">
      <c r="A287" s="24"/>
      <c r="B287" s="24"/>
      <c r="C287" s="24"/>
      <c r="D287" s="24"/>
      <c r="E287" s="24"/>
      <c r="F287" s="24"/>
      <c r="G287" s="24"/>
      <c r="H287" s="2"/>
      <c r="I287" s="24"/>
    </row>
    <row r="288" spans="1:9" x14ac:dyDescent="0.3">
      <c r="A288" s="24"/>
      <c r="B288" s="24"/>
      <c r="C288" s="24"/>
      <c r="D288" s="24"/>
      <c r="E288" s="24"/>
      <c r="F288" s="24"/>
      <c r="G288" s="24"/>
      <c r="H288" s="2"/>
      <c r="I288" s="24"/>
    </row>
    <row r="289" spans="1:9" x14ac:dyDescent="0.3">
      <c r="A289" s="24"/>
      <c r="B289" s="24"/>
      <c r="C289" s="24"/>
      <c r="D289" s="24"/>
      <c r="E289" s="24"/>
      <c r="F289" s="24"/>
      <c r="G289" s="24"/>
      <c r="H289" s="2"/>
      <c r="I289" s="24"/>
    </row>
    <row r="290" spans="1:9" x14ac:dyDescent="0.3">
      <c r="A290" s="24"/>
      <c r="B290" s="24"/>
      <c r="C290" s="24"/>
      <c r="D290" s="24"/>
      <c r="E290" s="24"/>
      <c r="F290" s="24"/>
      <c r="G290" s="24"/>
      <c r="H290" s="2"/>
      <c r="I290" s="24"/>
    </row>
    <row r="291" spans="1:9" x14ac:dyDescent="0.3">
      <c r="A291" s="24"/>
      <c r="B291" s="24"/>
      <c r="C291" s="24"/>
      <c r="D291" s="24"/>
      <c r="E291" s="24"/>
      <c r="F291" s="24"/>
      <c r="G291" s="24"/>
      <c r="H291" s="2"/>
      <c r="I291" s="24"/>
    </row>
    <row r="292" spans="1:9" x14ac:dyDescent="0.3">
      <c r="A292" s="24"/>
      <c r="B292" s="24"/>
      <c r="C292" s="24"/>
      <c r="D292" s="24"/>
      <c r="E292" s="24"/>
      <c r="F292" s="24"/>
      <c r="G292" s="24"/>
      <c r="H292" s="2"/>
      <c r="I292" s="24"/>
    </row>
    <row r="293" spans="1:9" x14ac:dyDescent="0.3">
      <c r="A293" s="24"/>
      <c r="B293" s="24"/>
      <c r="C293" s="24"/>
      <c r="D293" s="24"/>
      <c r="E293" s="24"/>
      <c r="F293" s="24"/>
      <c r="G293" s="24"/>
      <c r="H293" s="2"/>
      <c r="I293" s="24"/>
    </row>
    <row r="294" spans="1:9" x14ac:dyDescent="0.3">
      <c r="A294" s="24"/>
      <c r="B294" s="24"/>
      <c r="C294" s="24"/>
      <c r="D294" s="24"/>
      <c r="E294" s="24"/>
      <c r="F294" s="24"/>
      <c r="G294" s="24"/>
      <c r="H294" s="2"/>
      <c r="I294" s="24"/>
    </row>
    <row r="295" spans="1:9" x14ac:dyDescent="0.3">
      <c r="A295" s="24"/>
      <c r="B295" s="24"/>
      <c r="C295" s="24"/>
      <c r="D295" s="24"/>
      <c r="E295" s="24"/>
      <c r="F295" s="24"/>
      <c r="G295" s="24"/>
      <c r="H295" s="2"/>
      <c r="I295" s="24"/>
    </row>
    <row r="296" spans="1:9" x14ac:dyDescent="0.3">
      <c r="A296" s="24"/>
      <c r="B296" s="24"/>
      <c r="C296" s="24"/>
      <c r="D296" s="24"/>
      <c r="E296" s="24"/>
      <c r="F296" s="24"/>
      <c r="G296" s="24"/>
      <c r="H296" s="2"/>
      <c r="I296" s="24"/>
    </row>
    <row r="297" spans="1:9" x14ac:dyDescent="0.3">
      <c r="A297" s="24"/>
      <c r="B297" s="24"/>
      <c r="C297" s="24"/>
      <c r="D297" s="24"/>
      <c r="E297" s="24"/>
      <c r="F297" s="24"/>
      <c r="G297" s="24"/>
      <c r="H297" s="2"/>
      <c r="I297" s="24"/>
    </row>
    <row r="298" spans="1:9" x14ac:dyDescent="0.3">
      <c r="A298" s="24"/>
      <c r="B298" s="24"/>
      <c r="C298" s="24"/>
      <c r="D298" s="24"/>
      <c r="E298" s="24"/>
      <c r="F298" s="24"/>
      <c r="G298" s="24"/>
      <c r="H298" s="2"/>
      <c r="I298" s="24"/>
    </row>
    <row r="299" spans="1:9" x14ac:dyDescent="0.3">
      <c r="A299" s="24"/>
      <c r="B299" s="24"/>
      <c r="C299" s="24"/>
      <c r="D299" s="24"/>
      <c r="E299" s="24"/>
      <c r="F299" s="24"/>
      <c r="G299" s="24"/>
      <c r="H299" s="2"/>
      <c r="I299" s="24"/>
    </row>
    <row r="300" spans="1:9" x14ac:dyDescent="0.3">
      <c r="A300" s="24"/>
      <c r="B300" s="24"/>
      <c r="C300" s="24"/>
      <c r="D300" s="24"/>
      <c r="E300" s="24"/>
      <c r="F300" s="24"/>
      <c r="G300" s="24"/>
      <c r="H300" s="2"/>
      <c r="I300" s="24"/>
    </row>
  </sheetData>
  <autoFilter ref="A1:I242"/>
  <sortState ref="A2:I300">
    <sortCondition ref="H1"/>
  </sortState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MakroVysledky">
                <anchor moveWithCells="1" sizeWithCells="1">
                  <from>
                    <xdr:col>9</xdr:col>
                    <xdr:colOff>22860</xdr:colOff>
                    <xdr:row>0</xdr:row>
                    <xdr:rowOff>38100</xdr:rowOff>
                  </from>
                  <to>
                    <xdr:col>10</xdr:col>
                    <xdr:colOff>525780</xdr:colOff>
                    <xdr:row>1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T202"/>
  <sheetViews>
    <sheetView workbookViewId="0">
      <pane ySplit="2" topLeftCell="A3" activePane="bottomLeft" state="frozen"/>
      <selection activeCell="A3" sqref="A3:K202"/>
      <selection pane="bottomLeft" activeCell="A3" sqref="A3:K202"/>
    </sheetView>
  </sheetViews>
  <sheetFormatPr defaultRowHeight="14.4" x14ac:dyDescent="0.3"/>
  <cols>
    <col min="1" max="1" width="6.5546875" bestFit="1" customWidth="1"/>
    <col min="2" max="3" width="18.44140625" customWidth="1"/>
    <col min="4" max="4" width="7.44140625" customWidth="1"/>
    <col min="5" max="5" width="6.6640625" bestFit="1" customWidth="1"/>
    <col min="6" max="6" width="5.6640625" customWidth="1"/>
    <col min="7" max="7" width="7.44140625" bestFit="1" customWidth="1"/>
    <col min="8" max="9" width="10.5546875" customWidth="1"/>
    <col min="10" max="10" width="9.33203125" style="19" customWidth="1"/>
    <col min="11" max="16" width="9.33203125" style="19"/>
    <col min="17" max="18" width="8.88671875" style="19"/>
    <col min="19" max="20" width="9.33203125" style="19"/>
  </cols>
  <sheetData>
    <row r="1" spans="1:20" x14ac:dyDescent="0.3">
      <c r="A1" s="48" t="s">
        <v>223</v>
      </c>
      <c r="B1" s="48"/>
      <c r="C1" s="48"/>
      <c r="D1" s="48"/>
      <c r="E1" s="48"/>
      <c r="F1" s="48"/>
      <c r="G1" s="48"/>
      <c r="H1" s="48"/>
      <c r="I1" s="49"/>
      <c r="J1" s="47" t="s">
        <v>216</v>
      </c>
      <c r="K1" s="47"/>
      <c r="L1" s="45">
        <v>14</v>
      </c>
      <c r="M1" s="47">
        <v>39</v>
      </c>
      <c r="N1" s="47"/>
      <c r="O1" s="47" t="s">
        <v>219</v>
      </c>
      <c r="P1" s="47"/>
      <c r="Q1" s="50">
        <v>59</v>
      </c>
      <c r="R1" s="50"/>
      <c r="S1" s="50" t="s">
        <v>224</v>
      </c>
      <c r="T1" s="50"/>
    </row>
    <row r="2" spans="1:20" s="27" customFormat="1" x14ac:dyDescent="0.3">
      <c r="A2" s="29" t="s">
        <v>214</v>
      </c>
      <c r="B2" s="30" t="s">
        <v>0</v>
      </c>
      <c r="C2" s="30" t="s">
        <v>1</v>
      </c>
      <c r="D2" s="31" t="s">
        <v>212</v>
      </c>
      <c r="E2" s="31" t="s">
        <v>208</v>
      </c>
      <c r="F2" s="31" t="s">
        <v>2</v>
      </c>
      <c r="G2" s="31" t="s">
        <v>221</v>
      </c>
      <c r="H2" s="31" t="s">
        <v>4</v>
      </c>
      <c r="I2" s="31" t="s">
        <v>222</v>
      </c>
      <c r="J2" s="28" t="s">
        <v>217</v>
      </c>
      <c r="K2" s="28" t="s">
        <v>218</v>
      </c>
      <c r="L2" s="28" t="s">
        <v>216</v>
      </c>
      <c r="M2" s="28" t="s">
        <v>217</v>
      </c>
      <c r="N2" s="28" t="s">
        <v>218</v>
      </c>
      <c r="O2" s="28" t="s">
        <v>217</v>
      </c>
      <c r="P2" s="28" t="s">
        <v>218</v>
      </c>
      <c r="Q2" s="28" t="s">
        <v>217</v>
      </c>
      <c r="R2" s="28" t="s">
        <v>218</v>
      </c>
      <c r="S2" s="28" t="s">
        <v>217</v>
      </c>
      <c r="T2" s="28" t="s">
        <v>218</v>
      </c>
    </row>
    <row r="3" spans="1:20" x14ac:dyDescent="0.3">
      <c r="A3" s="24">
        <v>1</v>
      </c>
      <c r="B3" s="1" t="s">
        <v>228</v>
      </c>
      <c r="C3" s="1" t="s">
        <v>229</v>
      </c>
      <c r="D3" s="1" t="s">
        <v>346</v>
      </c>
      <c r="E3" s="16">
        <v>1985</v>
      </c>
      <c r="F3" s="1" t="s">
        <v>349</v>
      </c>
      <c r="G3" s="1">
        <v>503</v>
      </c>
      <c r="H3" s="2">
        <v>2.8032407407407405E-2</v>
      </c>
      <c r="I3" s="33">
        <f>H3-$H$3</f>
        <v>0</v>
      </c>
      <c r="J3" s="20">
        <f>IFERROR(VLOOKUP($A3,'5km_kategorie'!A:$L,12,FALSE),"")</f>
        <v>1</v>
      </c>
      <c r="K3" s="20" t="str">
        <f>IFERROR(VLOOKUP($A3,'5km_kategorie'!B:$L,11,FALSE),"")</f>
        <v/>
      </c>
      <c r="L3" s="20" t="str">
        <f>IFERROR(VLOOKUP($A3,'5km_kategorie'!C:$L,10,FALSE),"")</f>
        <v/>
      </c>
      <c r="M3" s="20">
        <f>IFERROR(VLOOKUP($A3,'5km_kategorie'!D:$L,9,FALSE),"")</f>
        <v>1</v>
      </c>
      <c r="N3" s="20" t="str">
        <f>IFERROR(VLOOKUP($A3,'5km_kategorie'!E:$L,8,FALSE),"")</f>
        <v/>
      </c>
      <c r="O3" s="20" t="str">
        <f>IFERROR(VLOOKUP($A3,'5km_kategorie'!F:$L,7,FALSE),"")</f>
        <v/>
      </c>
      <c r="P3" s="20" t="str">
        <f>IFERROR(VLOOKUP($A3,'5km_kategorie'!G:$L,6,FALSE),"")</f>
        <v/>
      </c>
      <c r="Q3" s="20" t="str">
        <f>IFERROR(VLOOKUP($A3,'5km_kategorie'!H:$L,5,FALSE),"")</f>
        <v/>
      </c>
      <c r="R3" s="20" t="str">
        <f>IFERROR(VLOOKUP($A3,'5km_kategorie'!I:$L,4,FALSE),"")</f>
        <v/>
      </c>
      <c r="S3" s="20" t="str">
        <f>IFERROR(VLOOKUP($A3,'5km_kategorie'!J:$L,3,FALSE),"")</f>
        <v/>
      </c>
      <c r="T3" s="20" t="str">
        <f>IFERROR(VLOOKUP($A3,'5km_kategorie'!K:$L,2,FALSE),"")</f>
        <v/>
      </c>
    </row>
    <row r="4" spans="1:20" x14ac:dyDescent="0.3">
      <c r="A4" s="24">
        <v>2</v>
      </c>
      <c r="B4" s="1" t="s">
        <v>230</v>
      </c>
      <c r="C4" s="1" t="s">
        <v>231</v>
      </c>
      <c r="D4" s="1" t="s">
        <v>346</v>
      </c>
      <c r="E4" s="16">
        <v>1994</v>
      </c>
      <c r="F4" s="1" t="s">
        <v>349</v>
      </c>
      <c r="G4" s="1">
        <v>530</v>
      </c>
      <c r="H4" s="2">
        <v>2.9282407407407406E-2</v>
      </c>
      <c r="I4" s="33">
        <f>H4-$H$3</f>
        <v>1.2500000000000011E-3</v>
      </c>
      <c r="J4" s="20">
        <f>IFERROR(VLOOKUP($A4,'5km_kategorie'!A:$L,12,FALSE),"")</f>
        <v>2</v>
      </c>
      <c r="K4" s="20" t="str">
        <f>IFERROR(VLOOKUP($A4,'5km_kategorie'!B:$L,11,FALSE),"")</f>
        <v/>
      </c>
      <c r="L4" s="20" t="str">
        <f>IFERROR(VLOOKUP($A4,'5km_kategorie'!C:$L,10,FALSE),"")</f>
        <v/>
      </c>
      <c r="M4" s="20">
        <f>IFERROR(VLOOKUP($A4,'5km_kategorie'!D:$L,9,FALSE),"")</f>
        <v>2</v>
      </c>
      <c r="N4" s="20" t="str">
        <f>IFERROR(VLOOKUP($A4,'5km_kategorie'!E:$L,8,FALSE),"")</f>
        <v/>
      </c>
      <c r="O4" s="20" t="str">
        <f>IFERROR(VLOOKUP($A4,'5km_kategorie'!F:$L,7,FALSE),"")</f>
        <v/>
      </c>
      <c r="P4" s="20" t="str">
        <f>IFERROR(VLOOKUP($A4,'5km_kategorie'!G:$L,6,FALSE),"")</f>
        <v/>
      </c>
      <c r="Q4" s="20" t="str">
        <f>IFERROR(VLOOKUP($A4,'5km_kategorie'!H:$L,5,FALSE),"")</f>
        <v/>
      </c>
      <c r="R4" s="20" t="str">
        <f>IFERROR(VLOOKUP($A4,'5km_kategorie'!I:$L,4,FALSE),"")</f>
        <v/>
      </c>
      <c r="S4" s="20" t="str">
        <f>IFERROR(VLOOKUP($A4,'5km_kategorie'!J:$L,3,FALSE),"")</f>
        <v/>
      </c>
      <c r="T4" s="20" t="str">
        <f>IFERROR(VLOOKUP($A4,'5km_kategorie'!K:$L,2,FALSE),"")</f>
        <v/>
      </c>
    </row>
    <row r="5" spans="1:20" x14ac:dyDescent="0.3">
      <c r="A5" s="24">
        <v>3</v>
      </c>
      <c r="B5" s="1" t="s">
        <v>5</v>
      </c>
      <c r="C5" s="1" t="s">
        <v>232</v>
      </c>
      <c r="D5" s="1" t="s">
        <v>346</v>
      </c>
      <c r="E5" s="16">
        <v>1986</v>
      </c>
      <c r="F5" s="1" t="s">
        <v>349</v>
      </c>
      <c r="G5" s="1">
        <v>578</v>
      </c>
      <c r="H5" s="2">
        <v>3.0428240740740745E-2</v>
      </c>
      <c r="I5" s="33">
        <f t="shared" ref="I5:I68" si="0">H5-$H$3</f>
        <v>2.3958333333333401E-3</v>
      </c>
      <c r="J5" s="20">
        <f>IFERROR(VLOOKUP($A5,'5km_kategorie'!A:$L,12,FALSE),"")</f>
        <v>3</v>
      </c>
      <c r="K5" s="20" t="str">
        <f>IFERROR(VLOOKUP($A5,'5km_kategorie'!B:$L,11,FALSE),"")</f>
        <v/>
      </c>
      <c r="L5" s="20" t="str">
        <f>IFERROR(VLOOKUP($A5,'5km_kategorie'!C:$L,10,FALSE),"")</f>
        <v/>
      </c>
      <c r="M5" s="20">
        <f>IFERROR(VLOOKUP($A5,'5km_kategorie'!D:$L,9,FALSE),"")</f>
        <v>3</v>
      </c>
      <c r="N5" s="20" t="str">
        <f>IFERROR(VLOOKUP($A5,'5km_kategorie'!E:$L,8,FALSE),"")</f>
        <v/>
      </c>
      <c r="O5" s="20" t="str">
        <f>IFERROR(VLOOKUP($A5,'5km_kategorie'!F:$L,7,FALSE),"")</f>
        <v/>
      </c>
      <c r="P5" s="20" t="str">
        <f>IFERROR(VLOOKUP($A5,'5km_kategorie'!G:$L,6,FALSE),"")</f>
        <v/>
      </c>
      <c r="Q5" s="20" t="str">
        <f>IFERROR(VLOOKUP($A5,'5km_kategorie'!H:$L,5,FALSE),"")</f>
        <v/>
      </c>
      <c r="R5" s="20" t="str">
        <f>IFERROR(VLOOKUP($A5,'5km_kategorie'!I:$L,4,FALSE),"")</f>
        <v/>
      </c>
      <c r="S5" s="20" t="str">
        <f>IFERROR(VLOOKUP($A5,'5km_kategorie'!J:$L,3,FALSE),"")</f>
        <v/>
      </c>
      <c r="T5" s="20" t="str">
        <f>IFERROR(VLOOKUP($A5,'5km_kategorie'!K:$L,2,FALSE),"")</f>
        <v/>
      </c>
    </row>
    <row r="6" spans="1:20" x14ac:dyDescent="0.3">
      <c r="A6" s="24">
        <v>4</v>
      </c>
      <c r="B6" s="1" t="s">
        <v>233</v>
      </c>
      <c r="C6" s="1" t="s">
        <v>234</v>
      </c>
      <c r="D6" s="1" t="s">
        <v>346</v>
      </c>
      <c r="E6" s="16">
        <v>1990</v>
      </c>
      <c r="F6" s="1" t="s">
        <v>349</v>
      </c>
      <c r="G6" s="1">
        <v>585</v>
      </c>
      <c r="H6" s="2">
        <v>3.0775462962962966E-2</v>
      </c>
      <c r="I6" s="33">
        <f t="shared" si="0"/>
        <v>2.7430555555555611E-3</v>
      </c>
      <c r="J6" s="20">
        <f>IFERROR(VLOOKUP($A6,'5km_kategorie'!A:$L,12,FALSE),"")</f>
        <v>4</v>
      </c>
      <c r="K6" s="20" t="str">
        <f>IFERROR(VLOOKUP($A6,'5km_kategorie'!B:$L,11,FALSE),"")</f>
        <v/>
      </c>
      <c r="L6" s="20" t="str">
        <f>IFERROR(VLOOKUP($A6,'5km_kategorie'!C:$L,10,FALSE),"")</f>
        <v/>
      </c>
      <c r="M6" s="20">
        <f>IFERROR(VLOOKUP($A6,'5km_kategorie'!D:$L,9,FALSE),"")</f>
        <v>4</v>
      </c>
      <c r="N6" s="20" t="str">
        <f>IFERROR(VLOOKUP($A6,'5km_kategorie'!E:$L,8,FALSE),"")</f>
        <v/>
      </c>
      <c r="O6" s="20" t="str">
        <f>IFERROR(VLOOKUP($A6,'5km_kategorie'!F:$L,7,FALSE),"")</f>
        <v/>
      </c>
      <c r="P6" s="20" t="str">
        <f>IFERROR(VLOOKUP($A6,'5km_kategorie'!G:$L,6,FALSE),"")</f>
        <v/>
      </c>
      <c r="Q6" s="20" t="str">
        <f>IFERROR(VLOOKUP($A6,'5km_kategorie'!H:$L,5,FALSE),"")</f>
        <v/>
      </c>
      <c r="R6" s="20" t="str">
        <f>IFERROR(VLOOKUP($A6,'5km_kategorie'!I:$L,4,FALSE),"")</f>
        <v/>
      </c>
      <c r="S6" s="20" t="str">
        <f>IFERROR(VLOOKUP($A6,'5km_kategorie'!J:$L,3,FALSE),"")</f>
        <v/>
      </c>
      <c r="T6" s="20" t="str">
        <f>IFERROR(VLOOKUP($A6,'5km_kategorie'!K:$L,2,FALSE),"")</f>
        <v/>
      </c>
    </row>
    <row r="7" spans="1:20" x14ac:dyDescent="0.3">
      <c r="A7" s="24">
        <v>5</v>
      </c>
      <c r="B7" s="1" t="s">
        <v>21</v>
      </c>
      <c r="C7" s="1" t="s">
        <v>235</v>
      </c>
      <c r="D7" s="1" t="s">
        <v>346</v>
      </c>
      <c r="E7" s="16">
        <v>1988</v>
      </c>
      <c r="F7" s="1" t="s">
        <v>349</v>
      </c>
      <c r="G7" s="1">
        <v>546</v>
      </c>
      <c r="H7" s="2">
        <v>3.0937499999999996E-2</v>
      </c>
      <c r="I7" s="33">
        <f t="shared" si="0"/>
        <v>2.9050925925925911E-3</v>
      </c>
      <c r="J7" s="20">
        <f>IFERROR(VLOOKUP($A7,'5km_kategorie'!A:$L,12,FALSE),"")</f>
        <v>5</v>
      </c>
      <c r="K7" s="20" t="str">
        <f>IFERROR(VLOOKUP($A7,'5km_kategorie'!B:$L,11,FALSE),"")</f>
        <v/>
      </c>
      <c r="L7" s="20" t="str">
        <f>IFERROR(VLOOKUP($A7,'5km_kategorie'!C:$L,10,FALSE),"")</f>
        <v/>
      </c>
      <c r="M7" s="20">
        <f>IFERROR(VLOOKUP($A7,'5km_kategorie'!D:$L,9,FALSE),"")</f>
        <v>5</v>
      </c>
      <c r="N7" s="20" t="str">
        <f>IFERROR(VLOOKUP($A7,'5km_kategorie'!E:$L,8,FALSE),"")</f>
        <v/>
      </c>
      <c r="O7" s="20" t="str">
        <f>IFERROR(VLOOKUP($A7,'5km_kategorie'!F:$L,7,FALSE),"")</f>
        <v/>
      </c>
      <c r="P7" s="20" t="str">
        <f>IFERROR(VLOOKUP($A7,'5km_kategorie'!G:$L,6,FALSE),"")</f>
        <v/>
      </c>
      <c r="Q7" s="20" t="str">
        <f>IFERROR(VLOOKUP($A7,'5km_kategorie'!H:$L,5,FALSE),"")</f>
        <v/>
      </c>
      <c r="R7" s="20" t="str">
        <f>IFERROR(VLOOKUP($A7,'5km_kategorie'!I:$L,4,FALSE),"")</f>
        <v/>
      </c>
      <c r="S7" s="20" t="str">
        <f>IFERROR(VLOOKUP($A7,'5km_kategorie'!J:$L,3,FALSE),"")</f>
        <v/>
      </c>
      <c r="T7" s="20" t="str">
        <f>IFERROR(VLOOKUP($A7,'5km_kategorie'!K:$L,2,FALSE),"")</f>
        <v/>
      </c>
    </row>
    <row r="8" spans="1:20" x14ac:dyDescent="0.3">
      <c r="A8" s="24">
        <v>6</v>
      </c>
      <c r="B8" s="1" t="s">
        <v>236</v>
      </c>
      <c r="C8" s="1" t="s">
        <v>237</v>
      </c>
      <c r="D8" s="1" t="s">
        <v>346</v>
      </c>
      <c r="E8" s="16">
        <v>1993</v>
      </c>
      <c r="F8" s="1" t="s">
        <v>349</v>
      </c>
      <c r="G8" s="1">
        <v>529</v>
      </c>
      <c r="H8" s="2">
        <v>3.1493055555555552E-2</v>
      </c>
      <c r="I8" s="33">
        <f t="shared" si="0"/>
        <v>3.4606481481481467E-3</v>
      </c>
      <c r="J8" s="20">
        <f>IFERROR(VLOOKUP($A8,'5km_kategorie'!A:$L,12,FALSE),"")</f>
        <v>6</v>
      </c>
      <c r="K8" s="20" t="str">
        <f>IFERROR(VLOOKUP($A8,'5km_kategorie'!B:$L,11,FALSE),"")</f>
        <v/>
      </c>
      <c r="L8" s="20" t="str">
        <f>IFERROR(VLOOKUP($A8,'5km_kategorie'!C:$L,10,FALSE),"")</f>
        <v/>
      </c>
      <c r="M8" s="20">
        <f>IFERROR(VLOOKUP($A8,'5km_kategorie'!D:$L,9,FALSE),"")</f>
        <v>6</v>
      </c>
      <c r="N8" s="20" t="str">
        <f>IFERROR(VLOOKUP($A8,'5km_kategorie'!E:$L,8,FALSE),"")</f>
        <v/>
      </c>
      <c r="O8" s="20" t="str">
        <f>IFERROR(VLOOKUP($A8,'5km_kategorie'!F:$L,7,FALSE),"")</f>
        <v/>
      </c>
      <c r="P8" s="20" t="str">
        <f>IFERROR(VLOOKUP($A8,'5km_kategorie'!G:$L,6,FALSE),"")</f>
        <v/>
      </c>
      <c r="Q8" s="20" t="str">
        <f>IFERROR(VLOOKUP($A8,'5km_kategorie'!H:$L,5,FALSE),"")</f>
        <v/>
      </c>
      <c r="R8" s="20" t="str">
        <f>IFERROR(VLOOKUP($A8,'5km_kategorie'!I:$L,4,FALSE),"")</f>
        <v/>
      </c>
      <c r="S8" s="20" t="str">
        <f>IFERROR(VLOOKUP($A8,'5km_kategorie'!J:$L,3,FALSE),"")</f>
        <v/>
      </c>
      <c r="T8" s="20" t="str">
        <f>IFERROR(VLOOKUP($A8,'5km_kategorie'!K:$L,2,FALSE),"")</f>
        <v/>
      </c>
    </row>
    <row r="9" spans="1:20" x14ac:dyDescent="0.3">
      <c r="A9" s="24">
        <v>7</v>
      </c>
      <c r="B9" s="1" t="s">
        <v>92</v>
      </c>
      <c r="C9" s="1" t="s">
        <v>238</v>
      </c>
      <c r="D9" s="1" t="s">
        <v>346</v>
      </c>
      <c r="E9" s="16">
        <v>1978</v>
      </c>
      <c r="F9" s="1" t="s">
        <v>349</v>
      </c>
      <c r="G9" s="1">
        <v>668</v>
      </c>
      <c r="H9" s="2">
        <v>3.1597222222222221E-2</v>
      </c>
      <c r="I9" s="33">
        <f t="shared" si="0"/>
        <v>3.5648148148148158E-3</v>
      </c>
      <c r="J9" s="20">
        <f>IFERROR(VLOOKUP($A9,'5km_kategorie'!A:$L,12,FALSE),"")</f>
        <v>7</v>
      </c>
      <c r="K9" s="20" t="str">
        <f>IFERROR(VLOOKUP($A9,'5km_kategorie'!B:$L,11,FALSE),"")</f>
        <v/>
      </c>
      <c r="L9" s="20" t="str">
        <f>IFERROR(VLOOKUP($A9,'5km_kategorie'!C:$L,10,FALSE),"")</f>
        <v/>
      </c>
      <c r="M9" s="20" t="str">
        <f>IFERROR(VLOOKUP($A9,'5km_kategorie'!D:$L,9,FALSE),"")</f>
        <v/>
      </c>
      <c r="N9" s="20" t="str">
        <f>IFERROR(VLOOKUP($A9,'5km_kategorie'!E:$L,8,FALSE),"")</f>
        <v/>
      </c>
      <c r="O9" s="20">
        <f>IFERROR(VLOOKUP($A9,'5km_kategorie'!F:$L,7,FALSE),"")</f>
        <v>1</v>
      </c>
      <c r="P9" s="20" t="str">
        <f>IFERROR(VLOOKUP($A9,'5km_kategorie'!G:$L,6,FALSE),"")</f>
        <v/>
      </c>
      <c r="Q9" s="20" t="str">
        <f>IFERROR(VLOOKUP($A9,'5km_kategorie'!H:$L,5,FALSE),"")</f>
        <v/>
      </c>
      <c r="R9" s="20" t="str">
        <f>IFERROR(VLOOKUP($A9,'5km_kategorie'!I:$L,4,FALSE),"")</f>
        <v/>
      </c>
      <c r="S9" s="20" t="str">
        <f>IFERROR(VLOOKUP($A9,'5km_kategorie'!J:$L,3,FALSE),"")</f>
        <v/>
      </c>
      <c r="T9" s="20" t="str">
        <f>IFERROR(VLOOKUP($A9,'5km_kategorie'!K:$L,2,FALSE),"")</f>
        <v/>
      </c>
    </row>
    <row r="10" spans="1:20" x14ac:dyDescent="0.3">
      <c r="A10" s="24">
        <v>8</v>
      </c>
      <c r="B10" s="1" t="s">
        <v>21</v>
      </c>
      <c r="C10" s="1" t="s">
        <v>239</v>
      </c>
      <c r="D10" s="1" t="s">
        <v>346</v>
      </c>
      <c r="E10" s="16">
        <v>1982</v>
      </c>
      <c r="F10" s="1" t="s">
        <v>349</v>
      </c>
      <c r="G10" s="1">
        <v>603</v>
      </c>
      <c r="H10" s="2">
        <v>3.1944444444444442E-2</v>
      </c>
      <c r="I10" s="33">
        <f t="shared" si="0"/>
        <v>3.9120370370370368E-3</v>
      </c>
      <c r="J10" s="20">
        <f>IFERROR(VLOOKUP($A10,'5km_kategorie'!A:$L,12,FALSE),"")</f>
        <v>8</v>
      </c>
      <c r="K10" s="20" t="str">
        <f>IFERROR(VLOOKUP($A10,'5km_kategorie'!B:$L,11,FALSE),"")</f>
        <v/>
      </c>
      <c r="L10" s="20" t="str">
        <f>IFERROR(VLOOKUP($A10,'5km_kategorie'!C:$L,10,FALSE),"")</f>
        <v/>
      </c>
      <c r="M10" s="20" t="str">
        <f>IFERROR(VLOOKUP($A10,'5km_kategorie'!D:$L,9,FALSE),"")</f>
        <v/>
      </c>
      <c r="N10" s="20" t="str">
        <f>IFERROR(VLOOKUP($A10,'5km_kategorie'!E:$L,8,FALSE),"")</f>
        <v/>
      </c>
      <c r="O10" s="20">
        <f>IFERROR(VLOOKUP($A10,'5km_kategorie'!F:$L,7,FALSE),"")</f>
        <v>2</v>
      </c>
      <c r="P10" s="20" t="str">
        <f>IFERROR(VLOOKUP($A10,'5km_kategorie'!G:$L,6,FALSE),"")</f>
        <v/>
      </c>
      <c r="Q10" s="20" t="str">
        <f>IFERROR(VLOOKUP($A10,'5km_kategorie'!H:$L,5,FALSE),"")</f>
        <v/>
      </c>
      <c r="R10" s="20" t="str">
        <f>IFERROR(VLOOKUP($A10,'5km_kategorie'!I:$L,4,FALSE),"")</f>
        <v/>
      </c>
      <c r="S10" s="20" t="str">
        <f>IFERROR(VLOOKUP($A10,'5km_kategorie'!J:$L,3,FALSE),"")</f>
        <v/>
      </c>
      <c r="T10" s="20" t="str">
        <f>IFERROR(VLOOKUP($A10,'5km_kategorie'!K:$L,2,FALSE),"")</f>
        <v/>
      </c>
    </row>
    <row r="11" spans="1:20" x14ac:dyDescent="0.3">
      <c r="A11" s="24">
        <v>9</v>
      </c>
      <c r="B11" s="1" t="s">
        <v>27</v>
      </c>
      <c r="C11" s="1" t="s">
        <v>240</v>
      </c>
      <c r="D11" s="1" t="s">
        <v>347</v>
      </c>
      <c r="E11" s="16">
        <v>1992</v>
      </c>
      <c r="F11" s="1" t="s">
        <v>349</v>
      </c>
      <c r="G11" s="1">
        <v>565</v>
      </c>
      <c r="H11" s="2">
        <v>3.2569444444444443E-2</v>
      </c>
      <c r="I11" s="33">
        <f t="shared" si="0"/>
        <v>4.5370370370370373E-3</v>
      </c>
      <c r="J11" s="20" t="str">
        <f>IFERROR(VLOOKUP($A11,'5km_kategorie'!A:$L,12,FALSE),"")</f>
        <v/>
      </c>
      <c r="K11" s="20">
        <f>IFERROR(VLOOKUP($A11,'5km_kategorie'!B:$L,11,FALSE),"")</f>
        <v>1</v>
      </c>
      <c r="L11" s="20" t="str">
        <f>IFERROR(VLOOKUP($A11,'5km_kategorie'!C:$L,10,FALSE),"")</f>
        <v/>
      </c>
      <c r="M11" s="20" t="str">
        <f>IFERROR(VLOOKUP($A11,'5km_kategorie'!D:$L,9,FALSE),"")</f>
        <v/>
      </c>
      <c r="N11" s="20">
        <f>IFERROR(VLOOKUP($A11,'5km_kategorie'!E:$L,8,FALSE),"")</f>
        <v>1</v>
      </c>
      <c r="O11" s="20" t="str">
        <f>IFERROR(VLOOKUP($A11,'5km_kategorie'!F:$L,7,FALSE),"")</f>
        <v/>
      </c>
      <c r="P11" s="20" t="str">
        <f>IFERROR(VLOOKUP($A11,'5km_kategorie'!G:$L,6,FALSE),"")</f>
        <v/>
      </c>
      <c r="Q11" s="20" t="str">
        <f>IFERROR(VLOOKUP($A11,'5km_kategorie'!H:$L,5,FALSE),"")</f>
        <v/>
      </c>
      <c r="R11" s="20" t="str">
        <f>IFERROR(VLOOKUP($A11,'5km_kategorie'!I:$L,4,FALSE),"")</f>
        <v/>
      </c>
      <c r="S11" s="20" t="str">
        <f>IFERROR(VLOOKUP($A11,'5km_kategorie'!J:$L,3,FALSE),"")</f>
        <v/>
      </c>
      <c r="T11" s="20" t="str">
        <f>IFERROR(VLOOKUP($A11,'5km_kategorie'!K:$L,2,FALSE),"")</f>
        <v/>
      </c>
    </row>
    <row r="12" spans="1:20" x14ac:dyDescent="0.3">
      <c r="A12" s="24">
        <v>10</v>
      </c>
      <c r="B12" s="1" t="s">
        <v>21</v>
      </c>
      <c r="C12" s="1" t="s">
        <v>241</v>
      </c>
      <c r="D12" s="1" t="s">
        <v>346</v>
      </c>
      <c r="E12" s="16">
        <v>1970</v>
      </c>
      <c r="F12" s="1" t="s">
        <v>349</v>
      </c>
      <c r="G12" s="1">
        <v>613</v>
      </c>
      <c r="H12" s="2">
        <v>3.260416666666667E-2</v>
      </c>
      <c r="I12" s="33">
        <f t="shared" si="0"/>
        <v>4.571759259259265E-3</v>
      </c>
      <c r="J12" s="20">
        <f>IFERROR(VLOOKUP($A12,'5km_kategorie'!A:$L,12,FALSE),"")</f>
        <v>9</v>
      </c>
      <c r="K12" s="20" t="str">
        <f>IFERROR(VLOOKUP($A12,'5km_kategorie'!B:$L,11,FALSE),"")</f>
        <v/>
      </c>
      <c r="L12" s="20" t="str">
        <f>IFERROR(VLOOKUP($A12,'5km_kategorie'!C:$L,10,FALSE),"")</f>
        <v/>
      </c>
      <c r="M12" s="20" t="str">
        <f>IFERROR(VLOOKUP($A12,'5km_kategorie'!D:$L,9,FALSE),"")</f>
        <v/>
      </c>
      <c r="N12" s="20" t="str">
        <f>IFERROR(VLOOKUP($A12,'5km_kategorie'!E:$L,8,FALSE),"")</f>
        <v/>
      </c>
      <c r="O12" s="20">
        <f>IFERROR(VLOOKUP($A12,'5km_kategorie'!F:$L,7,FALSE),"")</f>
        <v>3</v>
      </c>
      <c r="P12" s="20" t="str">
        <f>IFERROR(VLOOKUP($A12,'5km_kategorie'!G:$L,6,FALSE),"")</f>
        <v/>
      </c>
      <c r="Q12" s="20">
        <f>IFERROR(VLOOKUP($A12,'5km_kategorie'!H:$L,5,FALSE),"")</f>
        <v>1</v>
      </c>
      <c r="R12" s="20" t="str">
        <f>IFERROR(VLOOKUP($A12,'5km_kategorie'!I:$L,4,FALSE),"")</f>
        <v/>
      </c>
      <c r="S12" s="20" t="str">
        <f>IFERROR(VLOOKUP($A12,'5km_kategorie'!J:$L,3,FALSE),"")</f>
        <v/>
      </c>
      <c r="T12" s="20" t="str">
        <f>IFERROR(VLOOKUP($A12,'5km_kategorie'!K:$L,2,FALSE),"")</f>
        <v/>
      </c>
    </row>
    <row r="13" spans="1:20" x14ac:dyDescent="0.3">
      <c r="A13" s="24">
        <v>11</v>
      </c>
      <c r="B13" s="1" t="s">
        <v>45</v>
      </c>
      <c r="C13" s="1" t="s">
        <v>242</v>
      </c>
      <c r="D13" s="1" t="s">
        <v>346</v>
      </c>
      <c r="E13" s="16">
        <v>1977</v>
      </c>
      <c r="F13" s="1" t="s">
        <v>349</v>
      </c>
      <c r="G13" s="1">
        <v>662</v>
      </c>
      <c r="H13" s="2">
        <v>3.350694444444445E-2</v>
      </c>
      <c r="I13" s="33">
        <f t="shared" si="0"/>
        <v>5.4745370370370451E-3</v>
      </c>
      <c r="J13" s="20">
        <f>IFERROR(VLOOKUP($A13,'5km_kategorie'!A:$L,12,FALSE),"")</f>
        <v>10</v>
      </c>
      <c r="K13" s="20" t="str">
        <f>IFERROR(VLOOKUP($A13,'5km_kategorie'!B:$L,11,FALSE),"")</f>
        <v/>
      </c>
      <c r="L13" s="20" t="str">
        <f>IFERROR(VLOOKUP($A13,'5km_kategorie'!C:$L,10,FALSE),"")</f>
        <v/>
      </c>
      <c r="M13" s="20" t="str">
        <f>IFERROR(VLOOKUP($A13,'5km_kategorie'!D:$L,9,FALSE),"")</f>
        <v/>
      </c>
      <c r="N13" s="20" t="str">
        <f>IFERROR(VLOOKUP($A13,'5km_kategorie'!E:$L,8,FALSE),"")</f>
        <v/>
      </c>
      <c r="O13" s="20">
        <f>IFERROR(VLOOKUP($A13,'5km_kategorie'!F:$L,7,FALSE),"")</f>
        <v>4</v>
      </c>
      <c r="P13" s="20" t="str">
        <f>IFERROR(VLOOKUP($A13,'5km_kategorie'!G:$L,6,FALSE),"")</f>
        <v/>
      </c>
      <c r="Q13" s="20" t="str">
        <f>IFERROR(VLOOKUP($A13,'5km_kategorie'!H:$L,5,FALSE),"")</f>
        <v/>
      </c>
      <c r="R13" s="20" t="str">
        <f>IFERROR(VLOOKUP($A13,'5km_kategorie'!I:$L,4,FALSE),"")</f>
        <v/>
      </c>
      <c r="S13" s="20" t="str">
        <f>IFERROR(VLOOKUP($A13,'5km_kategorie'!J:$L,3,FALSE),"")</f>
        <v/>
      </c>
      <c r="T13" s="20" t="str">
        <f>IFERROR(VLOOKUP($A13,'5km_kategorie'!K:$L,2,FALSE),"")</f>
        <v/>
      </c>
    </row>
    <row r="14" spans="1:20" x14ac:dyDescent="0.3">
      <c r="A14" s="24">
        <v>12</v>
      </c>
      <c r="B14" s="1" t="s">
        <v>243</v>
      </c>
      <c r="C14" s="1" t="s">
        <v>244</v>
      </c>
      <c r="D14" s="1" t="s">
        <v>347</v>
      </c>
      <c r="E14" s="16">
        <v>1990</v>
      </c>
      <c r="F14" s="1" t="s">
        <v>349</v>
      </c>
      <c r="G14" s="1">
        <v>599</v>
      </c>
      <c r="H14" s="2">
        <v>3.3587962962962958E-2</v>
      </c>
      <c r="I14" s="33">
        <f t="shared" si="0"/>
        <v>5.5555555555555532E-3</v>
      </c>
      <c r="J14" s="20" t="str">
        <f>IFERROR(VLOOKUP($A14,'5km_kategorie'!A:$L,12,FALSE),"")</f>
        <v/>
      </c>
      <c r="K14" s="20">
        <f>IFERROR(VLOOKUP($A14,'5km_kategorie'!B:$L,11,FALSE),"")</f>
        <v>2</v>
      </c>
      <c r="L14" s="20" t="str">
        <f>IFERROR(VLOOKUP($A14,'5km_kategorie'!C:$L,10,FALSE),"")</f>
        <v/>
      </c>
      <c r="M14" s="20" t="str">
        <f>IFERROR(VLOOKUP($A14,'5km_kategorie'!D:$L,9,FALSE),"")</f>
        <v/>
      </c>
      <c r="N14" s="20">
        <f>IFERROR(VLOOKUP($A14,'5km_kategorie'!E:$L,8,FALSE),"")</f>
        <v>2</v>
      </c>
      <c r="O14" s="20" t="str">
        <f>IFERROR(VLOOKUP($A14,'5km_kategorie'!F:$L,7,FALSE),"")</f>
        <v/>
      </c>
      <c r="P14" s="20" t="str">
        <f>IFERROR(VLOOKUP($A14,'5km_kategorie'!G:$L,6,FALSE),"")</f>
        <v/>
      </c>
      <c r="Q14" s="20" t="str">
        <f>IFERROR(VLOOKUP($A14,'5km_kategorie'!H:$L,5,FALSE),"")</f>
        <v/>
      </c>
      <c r="R14" s="20" t="str">
        <f>IFERROR(VLOOKUP($A14,'5km_kategorie'!I:$L,4,FALSE),"")</f>
        <v/>
      </c>
      <c r="S14" s="20" t="str">
        <f>IFERROR(VLOOKUP($A14,'5km_kategorie'!J:$L,3,FALSE),"")</f>
        <v/>
      </c>
      <c r="T14" s="20" t="str">
        <f>IFERROR(VLOOKUP($A14,'5km_kategorie'!K:$L,2,FALSE),"")</f>
        <v/>
      </c>
    </row>
    <row r="15" spans="1:20" x14ac:dyDescent="0.3">
      <c r="A15" s="24">
        <v>13</v>
      </c>
      <c r="B15" s="1" t="s">
        <v>245</v>
      </c>
      <c r="C15" s="1" t="s">
        <v>246</v>
      </c>
      <c r="D15" s="1" t="s">
        <v>346</v>
      </c>
      <c r="E15" s="16">
        <v>1985</v>
      </c>
      <c r="F15" s="1" t="s">
        <v>349</v>
      </c>
      <c r="G15" s="1">
        <v>527</v>
      </c>
      <c r="H15" s="2">
        <v>3.3981481481481488E-2</v>
      </c>
      <c r="I15" s="33">
        <f t="shared" si="0"/>
        <v>5.9490740740740823E-3</v>
      </c>
      <c r="J15" s="20">
        <f>IFERROR(VLOOKUP($A15,'5km_kategorie'!A:$L,12,FALSE),"")</f>
        <v>11</v>
      </c>
      <c r="K15" s="20" t="str">
        <f>IFERROR(VLOOKUP($A15,'5km_kategorie'!B:$L,11,FALSE),"")</f>
        <v/>
      </c>
      <c r="L15" s="20" t="str">
        <f>IFERROR(VLOOKUP($A15,'5km_kategorie'!C:$L,10,FALSE),"")</f>
        <v/>
      </c>
      <c r="M15" s="20">
        <f>IFERROR(VLOOKUP($A15,'5km_kategorie'!D:$L,9,FALSE),"")</f>
        <v>7</v>
      </c>
      <c r="N15" s="20" t="str">
        <f>IFERROR(VLOOKUP($A15,'5km_kategorie'!E:$L,8,FALSE),"")</f>
        <v/>
      </c>
      <c r="O15" s="20" t="str">
        <f>IFERROR(VLOOKUP($A15,'5km_kategorie'!F:$L,7,FALSE),"")</f>
        <v/>
      </c>
      <c r="P15" s="20" t="str">
        <f>IFERROR(VLOOKUP($A15,'5km_kategorie'!G:$L,6,FALSE),"")</f>
        <v/>
      </c>
      <c r="Q15" s="20" t="str">
        <f>IFERROR(VLOOKUP($A15,'5km_kategorie'!H:$L,5,FALSE),"")</f>
        <v/>
      </c>
      <c r="R15" s="20" t="str">
        <f>IFERROR(VLOOKUP($A15,'5km_kategorie'!I:$L,4,FALSE),"")</f>
        <v/>
      </c>
      <c r="S15" s="20" t="str">
        <f>IFERROR(VLOOKUP($A15,'5km_kategorie'!J:$L,3,FALSE),"")</f>
        <v/>
      </c>
      <c r="T15" s="20" t="str">
        <f>IFERROR(VLOOKUP($A15,'5km_kategorie'!K:$L,2,FALSE),"")</f>
        <v/>
      </c>
    </row>
    <row r="16" spans="1:20" x14ac:dyDescent="0.3">
      <c r="A16" s="24">
        <v>14</v>
      </c>
      <c r="B16" s="1" t="s">
        <v>35</v>
      </c>
      <c r="C16" s="1" t="s">
        <v>247</v>
      </c>
      <c r="D16" s="1" t="s">
        <v>346</v>
      </c>
      <c r="E16" s="16">
        <v>1988</v>
      </c>
      <c r="F16" s="1" t="s">
        <v>349</v>
      </c>
      <c r="G16" s="1">
        <v>584</v>
      </c>
      <c r="H16" s="2">
        <v>3.4247685185185187E-2</v>
      </c>
      <c r="I16" s="33">
        <f t="shared" si="0"/>
        <v>6.2152777777777814E-3</v>
      </c>
      <c r="J16" s="20">
        <f>IFERROR(VLOOKUP($A16,'5km_kategorie'!A:$L,12,FALSE),"")</f>
        <v>12</v>
      </c>
      <c r="K16" s="20" t="str">
        <f>IFERROR(VLOOKUP($A16,'5km_kategorie'!B:$L,11,FALSE),"")</f>
        <v/>
      </c>
      <c r="L16" s="20" t="str">
        <f>IFERROR(VLOOKUP($A16,'5km_kategorie'!C:$L,10,FALSE),"")</f>
        <v/>
      </c>
      <c r="M16" s="20">
        <f>IFERROR(VLOOKUP($A16,'5km_kategorie'!D:$L,9,FALSE),"")</f>
        <v>8</v>
      </c>
      <c r="N16" s="20" t="str">
        <f>IFERROR(VLOOKUP($A16,'5km_kategorie'!E:$L,8,FALSE),"")</f>
        <v/>
      </c>
      <c r="O16" s="20" t="str">
        <f>IFERROR(VLOOKUP($A16,'5km_kategorie'!F:$L,7,FALSE),"")</f>
        <v/>
      </c>
      <c r="P16" s="20" t="str">
        <f>IFERROR(VLOOKUP($A16,'5km_kategorie'!G:$L,6,FALSE),"")</f>
        <v/>
      </c>
      <c r="Q16" s="20" t="str">
        <f>IFERROR(VLOOKUP($A16,'5km_kategorie'!H:$L,5,FALSE),"")</f>
        <v/>
      </c>
      <c r="R16" s="20" t="str">
        <f>IFERROR(VLOOKUP($A16,'5km_kategorie'!I:$L,4,FALSE),"")</f>
        <v/>
      </c>
      <c r="S16" s="20" t="str">
        <f>IFERROR(VLOOKUP($A16,'5km_kategorie'!J:$L,3,FALSE),"")</f>
        <v/>
      </c>
      <c r="T16" s="20" t="str">
        <f>IFERROR(VLOOKUP($A16,'5km_kategorie'!K:$L,2,FALSE),"")</f>
        <v/>
      </c>
    </row>
    <row r="17" spans="1:20" x14ac:dyDescent="0.3">
      <c r="A17" s="24">
        <v>15</v>
      </c>
      <c r="B17" s="1" t="s">
        <v>23</v>
      </c>
      <c r="C17" s="1" t="s">
        <v>248</v>
      </c>
      <c r="D17" s="1" t="s">
        <v>346</v>
      </c>
      <c r="E17" s="16">
        <v>1981</v>
      </c>
      <c r="F17" s="1" t="s">
        <v>349</v>
      </c>
      <c r="G17" s="1">
        <v>614</v>
      </c>
      <c r="H17" s="2">
        <v>3.5682870370370379E-2</v>
      </c>
      <c r="I17" s="33">
        <f t="shared" si="0"/>
        <v>7.6504629629629735E-3</v>
      </c>
      <c r="J17" s="20">
        <f>IFERROR(VLOOKUP($A17,'5km_kategorie'!A:$L,12,FALSE),"")</f>
        <v>13</v>
      </c>
      <c r="K17" s="20" t="str">
        <f>IFERROR(VLOOKUP($A17,'5km_kategorie'!B:$L,11,FALSE),"")</f>
        <v/>
      </c>
      <c r="L17" s="20" t="str">
        <f>IFERROR(VLOOKUP($A17,'5km_kategorie'!C:$L,10,FALSE),"")</f>
        <v/>
      </c>
      <c r="M17" s="20" t="str">
        <f>IFERROR(VLOOKUP($A17,'5km_kategorie'!D:$L,9,FALSE),"")</f>
        <v/>
      </c>
      <c r="N17" s="20" t="str">
        <f>IFERROR(VLOOKUP($A17,'5km_kategorie'!E:$L,8,FALSE),"")</f>
        <v/>
      </c>
      <c r="O17" s="20">
        <f>IFERROR(VLOOKUP($A17,'5km_kategorie'!F:$L,7,FALSE),"")</f>
        <v>5</v>
      </c>
      <c r="P17" s="20" t="str">
        <f>IFERROR(VLOOKUP($A17,'5km_kategorie'!G:$L,6,FALSE),"")</f>
        <v/>
      </c>
      <c r="Q17" s="20" t="str">
        <f>IFERROR(VLOOKUP($A17,'5km_kategorie'!H:$L,5,FALSE),"")</f>
        <v/>
      </c>
      <c r="R17" s="20" t="str">
        <f>IFERROR(VLOOKUP($A17,'5km_kategorie'!I:$L,4,FALSE),"")</f>
        <v/>
      </c>
      <c r="S17" s="20" t="str">
        <f>IFERROR(VLOOKUP($A17,'5km_kategorie'!J:$L,3,FALSE),"")</f>
        <v/>
      </c>
      <c r="T17" s="20" t="str">
        <f>IFERROR(VLOOKUP($A17,'5km_kategorie'!K:$L,2,FALSE),"")</f>
        <v/>
      </c>
    </row>
    <row r="18" spans="1:20" x14ac:dyDescent="0.3">
      <c r="A18" s="24">
        <v>16</v>
      </c>
      <c r="B18" s="1" t="s">
        <v>249</v>
      </c>
      <c r="C18" s="1" t="s">
        <v>250</v>
      </c>
      <c r="D18" s="1" t="s">
        <v>347</v>
      </c>
      <c r="E18" s="16">
        <v>1978</v>
      </c>
      <c r="F18" s="1" t="s">
        <v>349</v>
      </c>
      <c r="G18" s="1">
        <v>645</v>
      </c>
      <c r="H18" s="2">
        <v>3.5775462962962967E-2</v>
      </c>
      <c r="I18" s="33">
        <f t="shared" si="0"/>
        <v>7.743055555555562E-3</v>
      </c>
      <c r="J18" s="20" t="str">
        <f>IFERROR(VLOOKUP($A18,'5km_kategorie'!A:$L,12,FALSE),"")</f>
        <v/>
      </c>
      <c r="K18" s="20">
        <f>IFERROR(VLOOKUP($A18,'5km_kategorie'!B:$L,11,FALSE),"")</f>
        <v>3</v>
      </c>
      <c r="L18" s="20" t="str">
        <f>IFERROR(VLOOKUP($A18,'5km_kategorie'!C:$L,10,FALSE),"")</f>
        <v/>
      </c>
      <c r="M18" s="20" t="str">
        <f>IFERROR(VLOOKUP($A18,'5km_kategorie'!D:$L,9,FALSE),"")</f>
        <v/>
      </c>
      <c r="N18" s="20" t="str">
        <f>IFERROR(VLOOKUP($A18,'5km_kategorie'!E:$L,8,FALSE),"")</f>
        <v/>
      </c>
      <c r="O18" s="20" t="str">
        <f>IFERROR(VLOOKUP($A18,'5km_kategorie'!F:$L,7,FALSE),"")</f>
        <v/>
      </c>
      <c r="P18" s="20">
        <f>IFERROR(VLOOKUP($A18,'5km_kategorie'!G:$L,6,FALSE),"")</f>
        <v>1</v>
      </c>
      <c r="Q18" s="20" t="str">
        <f>IFERROR(VLOOKUP($A18,'5km_kategorie'!H:$L,5,FALSE),"")</f>
        <v/>
      </c>
      <c r="R18" s="20" t="str">
        <f>IFERROR(VLOOKUP($A18,'5km_kategorie'!I:$L,4,FALSE),"")</f>
        <v/>
      </c>
      <c r="S18" s="20" t="str">
        <f>IFERROR(VLOOKUP($A18,'5km_kategorie'!J:$L,3,FALSE),"")</f>
        <v/>
      </c>
      <c r="T18" s="20" t="str">
        <f>IFERROR(VLOOKUP($A18,'5km_kategorie'!K:$L,2,FALSE),"")</f>
        <v/>
      </c>
    </row>
    <row r="19" spans="1:20" x14ac:dyDescent="0.3">
      <c r="A19" s="24">
        <v>17</v>
      </c>
      <c r="B19" s="1" t="s">
        <v>251</v>
      </c>
      <c r="C19" s="1" t="s">
        <v>252</v>
      </c>
      <c r="D19" s="1" t="s">
        <v>347</v>
      </c>
      <c r="E19" s="16">
        <v>1992</v>
      </c>
      <c r="F19" s="1" t="s">
        <v>349</v>
      </c>
      <c r="G19" s="1">
        <v>553</v>
      </c>
      <c r="H19" s="2">
        <v>3.5949074074074078E-2</v>
      </c>
      <c r="I19" s="33">
        <f t="shared" si="0"/>
        <v>7.9166666666666725E-3</v>
      </c>
      <c r="J19" s="20" t="str">
        <f>IFERROR(VLOOKUP($A19,'5km_kategorie'!A:$L,12,FALSE),"")</f>
        <v/>
      </c>
      <c r="K19" s="20">
        <f>IFERROR(VLOOKUP($A19,'5km_kategorie'!B:$L,11,FALSE),"")</f>
        <v>4</v>
      </c>
      <c r="L19" s="20" t="str">
        <f>IFERROR(VLOOKUP($A19,'5km_kategorie'!C:$L,10,FALSE),"")</f>
        <v/>
      </c>
      <c r="M19" s="20" t="str">
        <f>IFERROR(VLOOKUP($A19,'5km_kategorie'!D:$L,9,FALSE),"")</f>
        <v/>
      </c>
      <c r="N19" s="20">
        <f>IFERROR(VLOOKUP($A19,'5km_kategorie'!E:$L,8,FALSE),"")</f>
        <v>3</v>
      </c>
      <c r="O19" s="20" t="str">
        <f>IFERROR(VLOOKUP($A19,'5km_kategorie'!F:$L,7,FALSE),"")</f>
        <v/>
      </c>
      <c r="P19" s="20" t="str">
        <f>IFERROR(VLOOKUP($A19,'5km_kategorie'!G:$L,6,FALSE),"")</f>
        <v/>
      </c>
      <c r="Q19" s="20" t="str">
        <f>IFERROR(VLOOKUP($A19,'5km_kategorie'!H:$L,5,FALSE),"")</f>
        <v/>
      </c>
      <c r="R19" s="20" t="str">
        <f>IFERROR(VLOOKUP($A19,'5km_kategorie'!I:$L,4,FALSE),"")</f>
        <v/>
      </c>
      <c r="S19" s="20" t="str">
        <f>IFERROR(VLOOKUP($A19,'5km_kategorie'!J:$L,3,FALSE),"")</f>
        <v/>
      </c>
      <c r="T19" s="20" t="str">
        <f>IFERROR(VLOOKUP($A19,'5km_kategorie'!K:$L,2,FALSE),"")</f>
        <v/>
      </c>
    </row>
    <row r="20" spans="1:20" x14ac:dyDescent="0.3">
      <c r="A20" s="24">
        <v>18</v>
      </c>
      <c r="B20" s="1" t="s">
        <v>253</v>
      </c>
      <c r="C20" s="1" t="s">
        <v>254</v>
      </c>
      <c r="D20" s="1" t="s">
        <v>347</v>
      </c>
      <c r="E20" s="16">
        <v>1985</v>
      </c>
      <c r="F20" s="1" t="s">
        <v>349</v>
      </c>
      <c r="G20" s="1">
        <v>523</v>
      </c>
      <c r="H20" s="2">
        <v>3.6875000000000005E-2</v>
      </c>
      <c r="I20" s="33">
        <f t="shared" si="0"/>
        <v>8.8425925925925998E-3</v>
      </c>
      <c r="J20" s="20" t="str">
        <f>IFERROR(VLOOKUP($A20,'5km_kategorie'!A:$L,12,FALSE),"")</f>
        <v/>
      </c>
      <c r="K20" s="20">
        <f>IFERROR(VLOOKUP($A20,'5km_kategorie'!B:$L,11,FALSE),"")</f>
        <v>5</v>
      </c>
      <c r="L20" s="20" t="str">
        <f>IFERROR(VLOOKUP($A20,'5km_kategorie'!C:$L,10,FALSE),"")</f>
        <v/>
      </c>
      <c r="M20" s="20" t="str">
        <f>IFERROR(VLOOKUP($A20,'5km_kategorie'!D:$L,9,FALSE),"")</f>
        <v/>
      </c>
      <c r="N20" s="20">
        <f>IFERROR(VLOOKUP($A20,'5km_kategorie'!E:$L,8,FALSE),"")</f>
        <v>4</v>
      </c>
      <c r="O20" s="20" t="str">
        <f>IFERROR(VLOOKUP($A20,'5km_kategorie'!F:$L,7,FALSE),"")</f>
        <v/>
      </c>
      <c r="P20" s="20" t="str">
        <f>IFERROR(VLOOKUP($A20,'5km_kategorie'!G:$L,6,FALSE),"")</f>
        <v/>
      </c>
      <c r="Q20" s="20" t="str">
        <f>IFERROR(VLOOKUP($A20,'5km_kategorie'!H:$L,5,FALSE),"")</f>
        <v/>
      </c>
      <c r="R20" s="20" t="str">
        <f>IFERROR(VLOOKUP($A20,'5km_kategorie'!I:$L,4,FALSE),"")</f>
        <v/>
      </c>
      <c r="S20" s="20" t="str">
        <f>IFERROR(VLOOKUP($A20,'5km_kategorie'!J:$L,3,FALSE),"")</f>
        <v/>
      </c>
      <c r="T20" s="20" t="str">
        <f>IFERROR(VLOOKUP($A20,'5km_kategorie'!K:$L,2,FALSE),"")</f>
        <v/>
      </c>
    </row>
    <row r="21" spans="1:20" x14ac:dyDescent="0.3">
      <c r="A21" s="24">
        <v>19</v>
      </c>
      <c r="B21" s="1" t="s">
        <v>35</v>
      </c>
      <c r="C21" s="1" t="s">
        <v>255</v>
      </c>
      <c r="D21" s="1" t="s">
        <v>346</v>
      </c>
      <c r="E21" s="16">
        <v>1968</v>
      </c>
      <c r="F21" s="1" t="s">
        <v>349</v>
      </c>
      <c r="G21" s="1">
        <v>667</v>
      </c>
      <c r="H21" s="2">
        <v>3.7060185185185182E-2</v>
      </c>
      <c r="I21" s="33">
        <f t="shared" si="0"/>
        <v>9.0277777777777769E-3</v>
      </c>
      <c r="J21" s="20">
        <f>IFERROR(VLOOKUP($A21,'5km_kategorie'!A:$L,12,FALSE),"")</f>
        <v>14</v>
      </c>
      <c r="K21" s="20" t="str">
        <f>IFERROR(VLOOKUP($A21,'5km_kategorie'!B:$L,11,FALSE),"")</f>
        <v/>
      </c>
      <c r="L21" s="20" t="str">
        <f>IFERROR(VLOOKUP($A21,'5km_kategorie'!C:$L,10,FALSE),"")</f>
        <v/>
      </c>
      <c r="M21" s="20" t="str">
        <f>IFERROR(VLOOKUP($A21,'5km_kategorie'!D:$L,9,FALSE),"")</f>
        <v/>
      </c>
      <c r="N21" s="20" t="str">
        <f>IFERROR(VLOOKUP($A21,'5km_kategorie'!E:$L,8,FALSE),"")</f>
        <v/>
      </c>
      <c r="O21" s="20">
        <f>IFERROR(VLOOKUP($A21,'5km_kategorie'!F:$L,7,FALSE),"")</f>
        <v>6</v>
      </c>
      <c r="P21" s="20" t="str">
        <f>IFERROR(VLOOKUP($A21,'5km_kategorie'!G:$L,6,FALSE),"")</f>
        <v/>
      </c>
      <c r="Q21" s="20">
        <f>IFERROR(VLOOKUP($A21,'5km_kategorie'!H:$L,5,FALSE),"")</f>
        <v>2</v>
      </c>
      <c r="R21" s="20" t="str">
        <f>IFERROR(VLOOKUP($A21,'5km_kategorie'!I:$L,4,FALSE),"")</f>
        <v/>
      </c>
      <c r="S21" s="20" t="str">
        <f>IFERROR(VLOOKUP($A21,'5km_kategorie'!J:$L,3,FALSE),"")</f>
        <v/>
      </c>
      <c r="T21" s="20" t="str">
        <f>IFERROR(VLOOKUP($A21,'5km_kategorie'!K:$L,2,FALSE),"")</f>
        <v/>
      </c>
    </row>
    <row r="22" spans="1:20" x14ac:dyDescent="0.3">
      <c r="A22" s="24">
        <v>20</v>
      </c>
      <c r="B22" s="1" t="s">
        <v>256</v>
      </c>
      <c r="C22" s="1" t="s">
        <v>257</v>
      </c>
      <c r="D22" s="1" t="s">
        <v>347</v>
      </c>
      <c r="E22" s="16">
        <v>1977</v>
      </c>
      <c r="F22" s="1" t="s">
        <v>349</v>
      </c>
      <c r="G22" s="1">
        <v>652</v>
      </c>
      <c r="H22" s="2">
        <v>3.7199074074074079E-2</v>
      </c>
      <c r="I22" s="33">
        <f t="shared" si="0"/>
        <v>9.1666666666666737E-3</v>
      </c>
      <c r="J22" s="20" t="str">
        <f>IFERROR(VLOOKUP($A22,'5km_kategorie'!A:$L,12,FALSE),"")</f>
        <v/>
      </c>
      <c r="K22" s="20">
        <f>IFERROR(VLOOKUP($A22,'5km_kategorie'!B:$L,11,FALSE),"")</f>
        <v>6</v>
      </c>
      <c r="L22" s="20" t="str">
        <f>IFERROR(VLOOKUP($A22,'5km_kategorie'!C:$L,10,FALSE),"")</f>
        <v/>
      </c>
      <c r="M22" s="20" t="str">
        <f>IFERROR(VLOOKUP($A22,'5km_kategorie'!D:$L,9,FALSE),"")</f>
        <v/>
      </c>
      <c r="N22" s="20" t="str">
        <f>IFERROR(VLOOKUP($A22,'5km_kategorie'!E:$L,8,FALSE),"")</f>
        <v/>
      </c>
      <c r="O22" s="20" t="str">
        <f>IFERROR(VLOOKUP($A22,'5km_kategorie'!F:$L,7,FALSE),"")</f>
        <v/>
      </c>
      <c r="P22" s="20">
        <f>IFERROR(VLOOKUP($A22,'5km_kategorie'!G:$L,6,FALSE),"")</f>
        <v>2</v>
      </c>
      <c r="Q22" s="20" t="str">
        <f>IFERROR(VLOOKUP($A22,'5km_kategorie'!H:$L,5,FALSE),"")</f>
        <v/>
      </c>
      <c r="R22" s="20" t="str">
        <f>IFERROR(VLOOKUP($A22,'5km_kategorie'!I:$L,4,FALSE),"")</f>
        <v/>
      </c>
      <c r="S22" s="20" t="str">
        <f>IFERROR(VLOOKUP($A22,'5km_kategorie'!J:$L,3,FALSE),"")</f>
        <v/>
      </c>
      <c r="T22" s="20" t="str">
        <f>IFERROR(VLOOKUP($A22,'5km_kategorie'!K:$L,2,FALSE),"")</f>
        <v/>
      </c>
    </row>
    <row r="23" spans="1:20" x14ac:dyDescent="0.3">
      <c r="A23" s="24">
        <v>21</v>
      </c>
      <c r="B23" s="1" t="s">
        <v>258</v>
      </c>
      <c r="C23" s="1" t="s">
        <v>259</v>
      </c>
      <c r="D23" s="1" t="s">
        <v>347</v>
      </c>
      <c r="E23" s="16">
        <v>1993</v>
      </c>
      <c r="F23" s="1" t="s">
        <v>349</v>
      </c>
      <c r="G23" s="1">
        <v>544</v>
      </c>
      <c r="H23" s="2">
        <v>3.7199074074074079E-2</v>
      </c>
      <c r="I23" s="33">
        <f t="shared" si="0"/>
        <v>9.1666666666666737E-3</v>
      </c>
      <c r="J23" s="20" t="str">
        <f>IFERROR(VLOOKUP($A23,'5km_kategorie'!A:$L,12,FALSE),"")</f>
        <v/>
      </c>
      <c r="K23" s="20">
        <f>IFERROR(VLOOKUP($A23,'5km_kategorie'!B:$L,11,FALSE),"")</f>
        <v>7</v>
      </c>
      <c r="L23" s="20" t="str">
        <f>IFERROR(VLOOKUP($A23,'5km_kategorie'!C:$L,10,FALSE),"")</f>
        <v/>
      </c>
      <c r="M23" s="20" t="str">
        <f>IFERROR(VLOOKUP($A23,'5km_kategorie'!D:$L,9,FALSE),"")</f>
        <v/>
      </c>
      <c r="N23" s="20">
        <f>IFERROR(VLOOKUP($A23,'5km_kategorie'!E:$L,8,FALSE),"")</f>
        <v>5</v>
      </c>
      <c r="O23" s="20" t="str">
        <f>IFERROR(VLOOKUP($A23,'5km_kategorie'!F:$L,7,FALSE),"")</f>
        <v/>
      </c>
      <c r="P23" s="20" t="str">
        <f>IFERROR(VLOOKUP($A23,'5km_kategorie'!G:$L,6,FALSE),"")</f>
        <v/>
      </c>
      <c r="Q23" s="20" t="str">
        <f>IFERROR(VLOOKUP($A23,'5km_kategorie'!H:$L,5,FALSE),"")</f>
        <v/>
      </c>
      <c r="R23" s="20" t="str">
        <f>IFERROR(VLOOKUP($A23,'5km_kategorie'!I:$L,4,FALSE),"")</f>
        <v/>
      </c>
      <c r="S23" s="20" t="str">
        <f>IFERROR(VLOOKUP($A23,'5km_kategorie'!J:$L,3,FALSE),"")</f>
        <v/>
      </c>
      <c r="T23" s="20" t="str">
        <f>IFERROR(VLOOKUP($A23,'5km_kategorie'!K:$L,2,FALSE),"")</f>
        <v/>
      </c>
    </row>
    <row r="24" spans="1:20" x14ac:dyDescent="0.3">
      <c r="A24" s="24">
        <v>22</v>
      </c>
      <c r="B24" s="1" t="s">
        <v>153</v>
      </c>
      <c r="C24" s="1" t="s">
        <v>260</v>
      </c>
      <c r="D24" s="1" t="s">
        <v>347</v>
      </c>
      <c r="E24" s="16">
        <v>1995</v>
      </c>
      <c r="F24" s="1" t="s">
        <v>349</v>
      </c>
      <c r="G24" s="1">
        <v>539</v>
      </c>
      <c r="H24" s="2">
        <v>3.7337962962962962E-2</v>
      </c>
      <c r="I24" s="33">
        <f t="shared" si="0"/>
        <v>9.3055555555555565E-3</v>
      </c>
      <c r="J24" s="20" t="str">
        <f>IFERROR(VLOOKUP($A24,'5km_kategorie'!A:$L,12,FALSE),"")</f>
        <v/>
      </c>
      <c r="K24" s="20">
        <f>IFERROR(VLOOKUP($A24,'5km_kategorie'!B:$L,11,FALSE),"")</f>
        <v>8</v>
      </c>
      <c r="L24" s="20" t="str">
        <f>IFERROR(VLOOKUP($A24,'5km_kategorie'!C:$L,10,FALSE),"")</f>
        <v/>
      </c>
      <c r="M24" s="20" t="str">
        <f>IFERROR(VLOOKUP($A24,'5km_kategorie'!D:$L,9,FALSE),"")</f>
        <v/>
      </c>
      <c r="N24" s="20">
        <f>IFERROR(VLOOKUP($A24,'5km_kategorie'!E:$L,8,FALSE),"")</f>
        <v>6</v>
      </c>
      <c r="O24" s="20" t="str">
        <f>IFERROR(VLOOKUP($A24,'5km_kategorie'!F:$L,7,FALSE),"")</f>
        <v/>
      </c>
      <c r="P24" s="20" t="str">
        <f>IFERROR(VLOOKUP($A24,'5km_kategorie'!G:$L,6,FALSE),"")</f>
        <v/>
      </c>
      <c r="Q24" s="20" t="str">
        <f>IFERROR(VLOOKUP($A24,'5km_kategorie'!H:$L,5,FALSE),"")</f>
        <v/>
      </c>
      <c r="R24" s="20" t="str">
        <f>IFERROR(VLOOKUP($A24,'5km_kategorie'!I:$L,4,FALSE),"")</f>
        <v/>
      </c>
      <c r="S24" s="20" t="str">
        <f>IFERROR(VLOOKUP($A24,'5km_kategorie'!J:$L,3,FALSE),"")</f>
        <v/>
      </c>
      <c r="T24" s="20" t="str">
        <f>IFERROR(VLOOKUP($A24,'5km_kategorie'!K:$L,2,FALSE),"")</f>
        <v/>
      </c>
    </row>
    <row r="25" spans="1:20" x14ac:dyDescent="0.3">
      <c r="A25" s="24">
        <v>23</v>
      </c>
      <c r="B25" s="1" t="s">
        <v>33</v>
      </c>
      <c r="C25" s="1" t="s">
        <v>261</v>
      </c>
      <c r="D25" s="1" t="s">
        <v>346</v>
      </c>
      <c r="E25" s="16">
        <v>1981</v>
      </c>
      <c r="F25" s="1" t="s">
        <v>349</v>
      </c>
      <c r="G25" s="1">
        <v>629</v>
      </c>
      <c r="H25" s="2">
        <v>3.7592592592592594E-2</v>
      </c>
      <c r="I25" s="33">
        <f t="shared" si="0"/>
        <v>9.5601851851851889E-3</v>
      </c>
      <c r="J25" s="20">
        <f>IFERROR(VLOOKUP($A25,'5km_kategorie'!A:$L,12,FALSE),"")</f>
        <v>15</v>
      </c>
      <c r="K25" s="20" t="str">
        <f>IFERROR(VLOOKUP($A25,'5km_kategorie'!B:$L,11,FALSE),"")</f>
        <v/>
      </c>
      <c r="L25" s="20" t="str">
        <f>IFERROR(VLOOKUP($A25,'5km_kategorie'!C:$L,10,FALSE),"")</f>
        <v/>
      </c>
      <c r="M25" s="20" t="str">
        <f>IFERROR(VLOOKUP($A25,'5km_kategorie'!D:$L,9,FALSE),"")</f>
        <v/>
      </c>
      <c r="N25" s="20" t="str">
        <f>IFERROR(VLOOKUP($A25,'5km_kategorie'!E:$L,8,FALSE),"")</f>
        <v/>
      </c>
      <c r="O25" s="20">
        <f>IFERROR(VLOOKUP($A25,'5km_kategorie'!F:$L,7,FALSE),"")</f>
        <v>7</v>
      </c>
      <c r="P25" s="20" t="str">
        <f>IFERROR(VLOOKUP($A25,'5km_kategorie'!G:$L,6,FALSE),"")</f>
        <v/>
      </c>
      <c r="Q25" s="20" t="str">
        <f>IFERROR(VLOOKUP($A25,'5km_kategorie'!H:$L,5,FALSE),"")</f>
        <v/>
      </c>
      <c r="R25" s="20" t="str">
        <f>IFERROR(VLOOKUP($A25,'5km_kategorie'!I:$L,4,FALSE),"")</f>
        <v/>
      </c>
      <c r="S25" s="20" t="str">
        <f>IFERROR(VLOOKUP($A25,'5km_kategorie'!J:$L,3,FALSE),"")</f>
        <v/>
      </c>
      <c r="T25" s="20" t="str">
        <f>IFERROR(VLOOKUP($A25,'5km_kategorie'!K:$L,2,FALSE),"")</f>
        <v/>
      </c>
    </row>
    <row r="26" spans="1:20" x14ac:dyDescent="0.3">
      <c r="A26" s="24">
        <v>24</v>
      </c>
      <c r="B26" s="1" t="s">
        <v>262</v>
      </c>
      <c r="C26" s="1" t="s">
        <v>263</v>
      </c>
      <c r="D26" s="1" t="s">
        <v>346</v>
      </c>
      <c r="E26" s="16">
        <v>1987</v>
      </c>
      <c r="F26" s="1" t="s">
        <v>349</v>
      </c>
      <c r="G26" s="1">
        <v>519</v>
      </c>
      <c r="H26" s="2">
        <v>3.8194444444444448E-2</v>
      </c>
      <c r="I26" s="33">
        <f t="shared" si="0"/>
        <v>1.0162037037037042E-2</v>
      </c>
      <c r="J26" s="20">
        <f>IFERROR(VLOOKUP($A26,'5km_kategorie'!A:$L,12,FALSE),"")</f>
        <v>16</v>
      </c>
      <c r="K26" s="20" t="str">
        <f>IFERROR(VLOOKUP($A26,'5km_kategorie'!B:$L,11,FALSE),"")</f>
        <v/>
      </c>
      <c r="L26" s="20" t="str">
        <f>IFERROR(VLOOKUP($A26,'5km_kategorie'!C:$L,10,FALSE),"")</f>
        <v/>
      </c>
      <c r="M26" s="20">
        <f>IFERROR(VLOOKUP($A26,'5km_kategorie'!D:$L,9,FALSE),"")</f>
        <v>9</v>
      </c>
      <c r="N26" s="20" t="str">
        <f>IFERROR(VLOOKUP($A26,'5km_kategorie'!E:$L,8,FALSE),"")</f>
        <v/>
      </c>
      <c r="O26" s="20" t="str">
        <f>IFERROR(VLOOKUP($A26,'5km_kategorie'!F:$L,7,FALSE),"")</f>
        <v/>
      </c>
      <c r="P26" s="20" t="str">
        <f>IFERROR(VLOOKUP($A26,'5km_kategorie'!G:$L,6,FALSE),"")</f>
        <v/>
      </c>
      <c r="Q26" s="20" t="str">
        <f>IFERROR(VLOOKUP($A26,'5km_kategorie'!H:$L,5,FALSE),"")</f>
        <v/>
      </c>
      <c r="R26" s="20" t="str">
        <f>IFERROR(VLOOKUP($A26,'5km_kategorie'!I:$L,4,FALSE),"")</f>
        <v/>
      </c>
      <c r="S26" s="20" t="str">
        <f>IFERROR(VLOOKUP($A26,'5km_kategorie'!J:$L,3,FALSE),"")</f>
        <v/>
      </c>
      <c r="T26" s="20" t="str">
        <f>IFERROR(VLOOKUP($A26,'5km_kategorie'!K:$L,2,FALSE),"")</f>
        <v/>
      </c>
    </row>
    <row r="27" spans="1:20" x14ac:dyDescent="0.3">
      <c r="A27" s="24">
        <v>25</v>
      </c>
      <c r="B27" s="1" t="s">
        <v>264</v>
      </c>
      <c r="C27" s="1" t="s">
        <v>265</v>
      </c>
      <c r="D27" s="1" t="s">
        <v>346</v>
      </c>
      <c r="E27" s="16">
        <v>1966</v>
      </c>
      <c r="F27" s="1" t="s">
        <v>349</v>
      </c>
      <c r="G27" s="1">
        <v>602</v>
      </c>
      <c r="H27" s="2">
        <v>3.8298611111111117E-2</v>
      </c>
      <c r="I27" s="33">
        <f t="shared" si="0"/>
        <v>1.0266203703703711E-2</v>
      </c>
      <c r="J27" s="20">
        <f>IFERROR(VLOOKUP($A27,'5km_kategorie'!A:$L,12,FALSE),"")</f>
        <v>17</v>
      </c>
      <c r="K27" s="20" t="str">
        <f>IFERROR(VLOOKUP($A27,'5km_kategorie'!B:$L,11,FALSE),"")</f>
        <v/>
      </c>
      <c r="L27" s="20" t="str">
        <f>IFERROR(VLOOKUP($A27,'5km_kategorie'!C:$L,10,FALSE),"")</f>
        <v/>
      </c>
      <c r="M27" s="20" t="str">
        <f>IFERROR(VLOOKUP($A27,'5km_kategorie'!D:$L,9,FALSE),"")</f>
        <v/>
      </c>
      <c r="N27" s="20" t="str">
        <f>IFERROR(VLOOKUP($A27,'5km_kategorie'!E:$L,8,FALSE),"")</f>
        <v/>
      </c>
      <c r="O27" s="20">
        <f>IFERROR(VLOOKUP($A27,'5km_kategorie'!F:$L,7,FALSE),"")</f>
        <v>8</v>
      </c>
      <c r="P27" s="20" t="str">
        <f>IFERROR(VLOOKUP($A27,'5km_kategorie'!G:$L,6,FALSE),"")</f>
        <v/>
      </c>
      <c r="Q27" s="20">
        <f>IFERROR(VLOOKUP($A27,'5km_kategorie'!H:$L,5,FALSE),"")</f>
        <v>3</v>
      </c>
      <c r="R27" s="20" t="str">
        <f>IFERROR(VLOOKUP($A27,'5km_kategorie'!I:$L,4,FALSE),"")</f>
        <v/>
      </c>
      <c r="S27" s="20" t="str">
        <f>IFERROR(VLOOKUP($A27,'5km_kategorie'!J:$L,3,FALSE),"")</f>
        <v/>
      </c>
      <c r="T27" s="20" t="str">
        <f>IFERROR(VLOOKUP($A27,'5km_kategorie'!K:$L,2,FALSE),"")</f>
        <v/>
      </c>
    </row>
    <row r="28" spans="1:20" x14ac:dyDescent="0.3">
      <c r="A28" s="24">
        <v>26</v>
      </c>
      <c r="B28" s="1" t="s">
        <v>266</v>
      </c>
      <c r="C28" s="1" t="s">
        <v>267</v>
      </c>
      <c r="D28" s="1" t="s">
        <v>347</v>
      </c>
      <c r="E28" s="16">
        <v>1981</v>
      </c>
      <c r="F28" s="1" t="s">
        <v>349</v>
      </c>
      <c r="G28" s="1">
        <v>656</v>
      </c>
      <c r="H28" s="2">
        <v>3.8321759259259264E-2</v>
      </c>
      <c r="I28" s="33">
        <f t="shared" si="0"/>
        <v>1.0289351851851859E-2</v>
      </c>
      <c r="J28" s="20" t="str">
        <f>IFERROR(VLOOKUP($A28,'5km_kategorie'!A:$L,12,FALSE),"")</f>
        <v/>
      </c>
      <c r="K28" s="20">
        <f>IFERROR(VLOOKUP($A28,'5km_kategorie'!B:$L,11,FALSE),"")</f>
        <v>9</v>
      </c>
      <c r="L28" s="20" t="str">
        <f>IFERROR(VLOOKUP($A28,'5km_kategorie'!C:$L,10,FALSE),"")</f>
        <v/>
      </c>
      <c r="M28" s="20" t="str">
        <f>IFERROR(VLOOKUP($A28,'5km_kategorie'!D:$L,9,FALSE),"")</f>
        <v/>
      </c>
      <c r="N28" s="20" t="str">
        <f>IFERROR(VLOOKUP($A28,'5km_kategorie'!E:$L,8,FALSE),"")</f>
        <v/>
      </c>
      <c r="O28" s="20" t="str">
        <f>IFERROR(VLOOKUP($A28,'5km_kategorie'!F:$L,7,FALSE),"")</f>
        <v/>
      </c>
      <c r="P28" s="20">
        <f>IFERROR(VLOOKUP($A28,'5km_kategorie'!G:$L,6,FALSE),"")</f>
        <v>3</v>
      </c>
      <c r="Q28" s="20" t="str">
        <f>IFERROR(VLOOKUP($A28,'5km_kategorie'!H:$L,5,FALSE),"")</f>
        <v/>
      </c>
      <c r="R28" s="20" t="str">
        <f>IFERROR(VLOOKUP($A28,'5km_kategorie'!I:$L,4,FALSE),"")</f>
        <v/>
      </c>
      <c r="S28" s="20" t="str">
        <f>IFERROR(VLOOKUP($A28,'5km_kategorie'!J:$L,3,FALSE),"")</f>
        <v/>
      </c>
      <c r="T28" s="20" t="str">
        <f>IFERROR(VLOOKUP($A28,'5km_kategorie'!K:$L,2,FALSE),"")</f>
        <v/>
      </c>
    </row>
    <row r="29" spans="1:20" x14ac:dyDescent="0.3">
      <c r="A29" s="24">
        <v>27</v>
      </c>
      <c r="B29" s="1" t="s">
        <v>268</v>
      </c>
      <c r="C29" s="1" t="s">
        <v>269</v>
      </c>
      <c r="D29" s="1" t="s">
        <v>347</v>
      </c>
      <c r="E29" s="16">
        <v>1979</v>
      </c>
      <c r="F29" s="1" t="s">
        <v>349</v>
      </c>
      <c r="G29" s="1">
        <v>655</v>
      </c>
      <c r="H29" s="2">
        <v>3.8379629629629625E-2</v>
      </c>
      <c r="I29" s="33">
        <f t="shared" si="0"/>
        <v>1.0347222222222219E-2</v>
      </c>
      <c r="J29" s="20" t="str">
        <f>IFERROR(VLOOKUP($A29,'5km_kategorie'!A:$L,12,FALSE),"")</f>
        <v/>
      </c>
      <c r="K29" s="20">
        <f>IFERROR(VLOOKUP($A29,'5km_kategorie'!B:$L,11,FALSE),"")</f>
        <v>10</v>
      </c>
      <c r="L29" s="20" t="str">
        <f>IFERROR(VLOOKUP($A29,'5km_kategorie'!C:$L,10,FALSE),"")</f>
        <v/>
      </c>
      <c r="M29" s="20" t="str">
        <f>IFERROR(VLOOKUP($A29,'5km_kategorie'!D:$L,9,FALSE),"")</f>
        <v/>
      </c>
      <c r="N29" s="20" t="str">
        <f>IFERROR(VLOOKUP($A29,'5km_kategorie'!E:$L,8,FALSE),"")</f>
        <v/>
      </c>
      <c r="O29" s="20" t="str">
        <f>IFERROR(VLOOKUP($A29,'5km_kategorie'!F:$L,7,FALSE),"")</f>
        <v/>
      </c>
      <c r="P29" s="20">
        <f>IFERROR(VLOOKUP($A29,'5km_kategorie'!G:$L,6,FALSE),"")</f>
        <v>4</v>
      </c>
      <c r="Q29" s="20" t="str">
        <f>IFERROR(VLOOKUP($A29,'5km_kategorie'!H:$L,5,FALSE),"")</f>
        <v/>
      </c>
      <c r="R29" s="20" t="str">
        <f>IFERROR(VLOOKUP($A29,'5km_kategorie'!I:$L,4,FALSE),"")</f>
        <v/>
      </c>
      <c r="S29" s="20" t="str">
        <f>IFERROR(VLOOKUP($A29,'5km_kategorie'!J:$L,3,FALSE),"")</f>
        <v/>
      </c>
      <c r="T29" s="20" t="str">
        <f>IFERROR(VLOOKUP($A29,'5km_kategorie'!K:$L,2,FALSE),"")</f>
        <v/>
      </c>
    </row>
    <row r="30" spans="1:20" x14ac:dyDescent="0.3">
      <c r="A30" s="24">
        <v>28</v>
      </c>
      <c r="B30" s="1" t="s">
        <v>27</v>
      </c>
      <c r="C30" s="1" t="s">
        <v>270</v>
      </c>
      <c r="D30" s="1" t="s">
        <v>347</v>
      </c>
      <c r="E30" s="16">
        <v>1973</v>
      </c>
      <c r="F30" s="1" t="s">
        <v>349</v>
      </c>
      <c r="G30" s="1">
        <v>647</v>
      </c>
      <c r="H30" s="2">
        <v>3.8773148148148154E-2</v>
      </c>
      <c r="I30" s="33">
        <f t="shared" si="0"/>
        <v>1.0740740740740749E-2</v>
      </c>
      <c r="J30" s="20" t="str">
        <f>IFERROR(VLOOKUP($A30,'5km_kategorie'!A:$L,12,FALSE),"")</f>
        <v/>
      </c>
      <c r="K30" s="20">
        <f>IFERROR(VLOOKUP($A30,'5km_kategorie'!B:$L,11,FALSE),"")</f>
        <v>11</v>
      </c>
      <c r="L30" s="20" t="str">
        <f>IFERROR(VLOOKUP($A30,'5km_kategorie'!C:$L,10,FALSE),"")</f>
        <v/>
      </c>
      <c r="M30" s="20" t="str">
        <f>IFERROR(VLOOKUP($A30,'5km_kategorie'!D:$L,9,FALSE),"")</f>
        <v/>
      </c>
      <c r="N30" s="20" t="str">
        <f>IFERROR(VLOOKUP($A30,'5km_kategorie'!E:$L,8,FALSE),"")</f>
        <v/>
      </c>
      <c r="O30" s="20" t="str">
        <f>IFERROR(VLOOKUP($A30,'5km_kategorie'!F:$L,7,FALSE),"")</f>
        <v/>
      </c>
      <c r="P30" s="20">
        <f>IFERROR(VLOOKUP($A30,'5km_kategorie'!G:$L,6,FALSE),"")</f>
        <v>5</v>
      </c>
      <c r="Q30" s="20" t="str">
        <f>IFERROR(VLOOKUP($A30,'5km_kategorie'!H:$L,5,FALSE),"")</f>
        <v/>
      </c>
      <c r="R30" s="20" t="str">
        <f>IFERROR(VLOOKUP($A30,'5km_kategorie'!I:$L,4,FALSE),"")</f>
        <v/>
      </c>
      <c r="S30" s="20" t="str">
        <f>IFERROR(VLOOKUP($A30,'5km_kategorie'!J:$L,3,FALSE),"")</f>
        <v/>
      </c>
      <c r="T30" s="20" t="str">
        <f>IFERROR(VLOOKUP($A30,'5km_kategorie'!K:$L,2,FALSE),"")</f>
        <v/>
      </c>
    </row>
    <row r="31" spans="1:20" x14ac:dyDescent="0.3">
      <c r="A31" s="24">
        <v>29</v>
      </c>
      <c r="B31" s="1" t="s">
        <v>89</v>
      </c>
      <c r="C31" s="1" t="s">
        <v>271</v>
      </c>
      <c r="D31" s="1" t="s">
        <v>346</v>
      </c>
      <c r="E31" s="16">
        <v>1980</v>
      </c>
      <c r="F31" s="1" t="s">
        <v>349</v>
      </c>
      <c r="G31" s="1">
        <v>653</v>
      </c>
      <c r="H31" s="2">
        <v>3.90625E-2</v>
      </c>
      <c r="I31" s="33">
        <f t="shared" si="0"/>
        <v>1.1030092592592595E-2</v>
      </c>
      <c r="J31" s="20">
        <f>IFERROR(VLOOKUP($A31,'5km_kategorie'!A:$L,12,FALSE),"")</f>
        <v>18</v>
      </c>
      <c r="K31" s="20" t="str">
        <f>IFERROR(VLOOKUP($A31,'5km_kategorie'!B:$L,11,FALSE),"")</f>
        <v/>
      </c>
      <c r="L31" s="20" t="str">
        <f>IFERROR(VLOOKUP($A31,'5km_kategorie'!C:$L,10,FALSE),"")</f>
        <v/>
      </c>
      <c r="M31" s="20" t="str">
        <f>IFERROR(VLOOKUP($A31,'5km_kategorie'!D:$L,9,FALSE),"")</f>
        <v/>
      </c>
      <c r="N31" s="20" t="str">
        <f>IFERROR(VLOOKUP($A31,'5km_kategorie'!E:$L,8,FALSE),"")</f>
        <v/>
      </c>
      <c r="O31" s="20">
        <f>IFERROR(VLOOKUP($A31,'5km_kategorie'!F:$L,7,FALSE),"")</f>
        <v>9</v>
      </c>
      <c r="P31" s="20" t="str">
        <f>IFERROR(VLOOKUP($A31,'5km_kategorie'!G:$L,6,FALSE),"")</f>
        <v/>
      </c>
      <c r="Q31" s="20" t="str">
        <f>IFERROR(VLOOKUP($A31,'5km_kategorie'!H:$L,5,FALSE),"")</f>
        <v/>
      </c>
      <c r="R31" s="20" t="str">
        <f>IFERROR(VLOOKUP($A31,'5km_kategorie'!I:$L,4,FALSE),"")</f>
        <v/>
      </c>
      <c r="S31" s="20" t="str">
        <f>IFERROR(VLOOKUP($A31,'5km_kategorie'!J:$L,3,FALSE),"")</f>
        <v/>
      </c>
      <c r="T31" s="20" t="str">
        <f>IFERROR(VLOOKUP($A31,'5km_kategorie'!K:$L,2,FALSE),"")</f>
        <v/>
      </c>
    </row>
    <row r="32" spans="1:20" x14ac:dyDescent="0.3">
      <c r="A32" s="24">
        <v>30</v>
      </c>
      <c r="B32" s="1" t="s">
        <v>31</v>
      </c>
      <c r="C32" s="1" t="s">
        <v>272</v>
      </c>
      <c r="D32" s="1" t="s">
        <v>347</v>
      </c>
      <c r="E32" s="16">
        <v>1977</v>
      </c>
      <c r="F32" s="1" t="s">
        <v>349</v>
      </c>
      <c r="G32" s="1">
        <v>609</v>
      </c>
      <c r="H32" s="2">
        <v>3.9733796296296295E-2</v>
      </c>
      <c r="I32" s="33">
        <f t="shared" si="0"/>
        <v>1.170138888888889E-2</v>
      </c>
      <c r="J32" s="20" t="str">
        <f>IFERROR(VLOOKUP($A32,'5km_kategorie'!A:$L,12,FALSE),"")</f>
        <v/>
      </c>
      <c r="K32" s="20">
        <f>IFERROR(VLOOKUP($A32,'5km_kategorie'!B:$L,11,FALSE),"")</f>
        <v>12</v>
      </c>
      <c r="L32" s="20" t="str">
        <f>IFERROR(VLOOKUP($A32,'5km_kategorie'!C:$L,10,FALSE),"")</f>
        <v/>
      </c>
      <c r="M32" s="20" t="str">
        <f>IFERROR(VLOOKUP($A32,'5km_kategorie'!D:$L,9,FALSE),"")</f>
        <v/>
      </c>
      <c r="N32" s="20" t="str">
        <f>IFERROR(VLOOKUP($A32,'5km_kategorie'!E:$L,8,FALSE),"")</f>
        <v/>
      </c>
      <c r="O32" s="20" t="str">
        <f>IFERROR(VLOOKUP($A32,'5km_kategorie'!F:$L,7,FALSE),"")</f>
        <v/>
      </c>
      <c r="P32" s="20">
        <f>IFERROR(VLOOKUP($A32,'5km_kategorie'!G:$L,6,FALSE),"")</f>
        <v>6</v>
      </c>
      <c r="Q32" s="20" t="str">
        <f>IFERROR(VLOOKUP($A32,'5km_kategorie'!H:$L,5,FALSE),"")</f>
        <v/>
      </c>
      <c r="R32" s="20" t="str">
        <f>IFERROR(VLOOKUP($A32,'5km_kategorie'!I:$L,4,FALSE),"")</f>
        <v/>
      </c>
      <c r="S32" s="20" t="str">
        <f>IFERROR(VLOOKUP($A32,'5km_kategorie'!J:$L,3,FALSE),"")</f>
        <v/>
      </c>
      <c r="T32" s="20" t="str">
        <f>IFERROR(VLOOKUP($A32,'5km_kategorie'!K:$L,2,FALSE),"")</f>
        <v/>
      </c>
    </row>
    <row r="33" spans="1:20" x14ac:dyDescent="0.3">
      <c r="A33" s="24">
        <v>31</v>
      </c>
      <c r="B33" s="1" t="s">
        <v>273</v>
      </c>
      <c r="C33" s="1" t="s">
        <v>274</v>
      </c>
      <c r="D33" s="1" t="s">
        <v>347</v>
      </c>
      <c r="E33" s="16">
        <v>1985</v>
      </c>
      <c r="F33" s="1" t="s">
        <v>349</v>
      </c>
      <c r="G33" s="1">
        <v>573</v>
      </c>
      <c r="H33" s="2">
        <v>4.0312500000000001E-2</v>
      </c>
      <c r="I33" s="33">
        <f t="shared" si="0"/>
        <v>1.2280092592592596E-2</v>
      </c>
      <c r="J33" s="20" t="str">
        <f>IFERROR(VLOOKUP($A33,'5km_kategorie'!A:$L,12,FALSE),"")</f>
        <v/>
      </c>
      <c r="K33" s="20">
        <f>IFERROR(VLOOKUP($A33,'5km_kategorie'!B:$L,11,FALSE),"")</f>
        <v>13</v>
      </c>
      <c r="L33" s="20" t="str">
        <f>IFERROR(VLOOKUP($A33,'5km_kategorie'!C:$L,10,FALSE),"")</f>
        <v/>
      </c>
      <c r="M33" s="20" t="str">
        <f>IFERROR(VLOOKUP($A33,'5km_kategorie'!D:$L,9,FALSE),"")</f>
        <v/>
      </c>
      <c r="N33" s="20">
        <f>IFERROR(VLOOKUP($A33,'5km_kategorie'!E:$L,8,FALSE),"")</f>
        <v>7</v>
      </c>
      <c r="O33" s="20" t="str">
        <f>IFERROR(VLOOKUP($A33,'5km_kategorie'!F:$L,7,FALSE),"")</f>
        <v/>
      </c>
      <c r="P33" s="20" t="str">
        <f>IFERROR(VLOOKUP($A33,'5km_kategorie'!G:$L,6,FALSE),"")</f>
        <v/>
      </c>
      <c r="Q33" s="20" t="str">
        <f>IFERROR(VLOOKUP($A33,'5km_kategorie'!H:$L,5,FALSE),"")</f>
        <v/>
      </c>
      <c r="R33" s="20" t="str">
        <f>IFERROR(VLOOKUP($A33,'5km_kategorie'!I:$L,4,FALSE),"")</f>
        <v/>
      </c>
      <c r="S33" s="20" t="str">
        <f>IFERROR(VLOOKUP($A33,'5km_kategorie'!J:$L,3,FALSE),"")</f>
        <v/>
      </c>
      <c r="T33" s="20" t="str">
        <f>IFERROR(VLOOKUP($A33,'5km_kategorie'!K:$L,2,FALSE),"")</f>
        <v/>
      </c>
    </row>
    <row r="34" spans="1:20" x14ac:dyDescent="0.3">
      <c r="A34" s="24">
        <v>32</v>
      </c>
      <c r="B34" s="1" t="s">
        <v>5</v>
      </c>
      <c r="C34" s="1" t="s">
        <v>275</v>
      </c>
      <c r="D34" s="1" t="s">
        <v>346</v>
      </c>
      <c r="E34" s="16">
        <v>1968</v>
      </c>
      <c r="F34" s="1" t="s">
        <v>349</v>
      </c>
      <c r="G34" s="1">
        <v>600</v>
      </c>
      <c r="H34" s="2">
        <v>4.1041666666666671E-2</v>
      </c>
      <c r="I34" s="33">
        <f t="shared" si="0"/>
        <v>1.3009259259259266E-2</v>
      </c>
      <c r="J34" s="20">
        <f>IFERROR(VLOOKUP($A34,'5km_kategorie'!A:$L,12,FALSE),"")</f>
        <v>19</v>
      </c>
      <c r="K34" s="20" t="str">
        <f>IFERROR(VLOOKUP($A34,'5km_kategorie'!B:$L,11,FALSE),"")</f>
        <v/>
      </c>
      <c r="L34" s="20" t="str">
        <f>IFERROR(VLOOKUP($A34,'5km_kategorie'!C:$L,10,FALSE),"")</f>
        <v/>
      </c>
      <c r="M34" s="20" t="str">
        <f>IFERROR(VLOOKUP($A34,'5km_kategorie'!D:$L,9,FALSE),"")</f>
        <v/>
      </c>
      <c r="N34" s="20" t="str">
        <f>IFERROR(VLOOKUP($A34,'5km_kategorie'!E:$L,8,FALSE),"")</f>
        <v/>
      </c>
      <c r="O34" s="20">
        <f>IFERROR(VLOOKUP($A34,'5km_kategorie'!F:$L,7,FALSE),"")</f>
        <v>10</v>
      </c>
      <c r="P34" s="20" t="str">
        <f>IFERROR(VLOOKUP($A34,'5km_kategorie'!G:$L,6,FALSE),"")</f>
        <v/>
      </c>
      <c r="Q34" s="20">
        <f>IFERROR(VLOOKUP($A34,'5km_kategorie'!H:$L,5,FALSE),"")</f>
        <v>4</v>
      </c>
      <c r="R34" s="20" t="str">
        <f>IFERROR(VLOOKUP($A34,'5km_kategorie'!I:$L,4,FALSE),"")</f>
        <v/>
      </c>
      <c r="S34" s="20" t="str">
        <f>IFERROR(VLOOKUP($A34,'5km_kategorie'!J:$L,3,FALSE),"")</f>
        <v/>
      </c>
      <c r="T34" s="20" t="str">
        <f>IFERROR(VLOOKUP($A34,'5km_kategorie'!K:$L,2,FALSE),"")</f>
        <v/>
      </c>
    </row>
    <row r="35" spans="1:20" x14ac:dyDescent="0.3">
      <c r="A35" s="24">
        <v>33</v>
      </c>
      <c r="B35" s="1" t="s">
        <v>276</v>
      </c>
      <c r="C35" s="1" t="s">
        <v>73</v>
      </c>
      <c r="D35" s="1" t="s">
        <v>346</v>
      </c>
      <c r="E35" s="16">
        <v>1956</v>
      </c>
      <c r="F35" s="1" t="s">
        <v>349</v>
      </c>
      <c r="G35" s="1">
        <v>618</v>
      </c>
      <c r="H35" s="2">
        <v>4.2361111111111113E-2</v>
      </c>
      <c r="I35" s="33">
        <f t="shared" si="0"/>
        <v>1.4328703703703708E-2</v>
      </c>
      <c r="J35" s="20">
        <f>IFERROR(VLOOKUP($A35,'5km_kategorie'!A:$L,12,FALSE),"")</f>
        <v>20</v>
      </c>
      <c r="K35" s="20" t="str">
        <f>IFERROR(VLOOKUP($A35,'5km_kategorie'!B:$L,11,FALSE),"")</f>
        <v/>
      </c>
      <c r="L35" s="20" t="str">
        <f>IFERROR(VLOOKUP($A35,'5km_kategorie'!C:$L,10,FALSE),"")</f>
        <v/>
      </c>
      <c r="M35" s="20" t="str">
        <f>IFERROR(VLOOKUP($A35,'5km_kategorie'!D:$L,9,FALSE),"")</f>
        <v/>
      </c>
      <c r="N35" s="20" t="str">
        <f>IFERROR(VLOOKUP($A35,'5km_kategorie'!E:$L,8,FALSE),"")</f>
        <v/>
      </c>
      <c r="O35" s="20">
        <f>IFERROR(VLOOKUP($A35,'5km_kategorie'!F:$L,7,FALSE),"")</f>
        <v>11</v>
      </c>
      <c r="P35" s="20" t="str">
        <f>IFERROR(VLOOKUP($A35,'5km_kategorie'!G:$L,6,FALSE),"")</f>
        <v/>
      </c>
      <c r="Q35" s="20" t="str">
        <f>IFERROR(VLOOKUP($A35,'5km_kategorie'!H:$L,5,FALSE),"")</f>
        <v/>
      </c>
      <c r="R35" s="20" t="str">
        <f>IFERROR(VLOOKUP($A35,'5km_kategorie'!I:$L,4,FALSE),"")</f>
        <v/>
      </c>
      <c r="S35" s="20">
        <f>IFERROR(VLOOKUP($A35,'5km_kategorie'!J:$L,3,FALSE),"")</f>
        <v>1</v>
      </c>
      <c r="T35" s="20" t="str">
        <f>IFERROR(VLOOKUP($A35,'5km_kategorie'!K:$L,2,FALSE),"")</f>
        <v/>
      </c>
    </row>
    <row r="36" spans="1:20" x14ac:dyDescent="0.3">
      <c r="A36" s="24">
        <v>34</v>
      </c>
      <c r="B36" s="1" t="s">
        <v>277</v>
      </c>
      <c r="C36" s="1" t="s">
        <v>179</v>
      </c>
      <c r="D36" s="1" t="s">
        <v>347</v>
      </c>
      <c r="E36" s="16">
        <v>1989</v>
      </c>
      <c r="F36" s="1" t="s">
        <v>349</v>
      </c>
      <c r="G36" s="1">
        <v>592</v>
      </c>
      <c r="H36" s="2">
        <v>4.3333333333333335E-2</v>
      </c>
      <c r="I36" s="33">
        <f t="shared" si="0"/>
        <v>1.530092592592593E-2</v>
      </c>
      <c r="J36" s="20" t="str">
        <f>IFERROR(VLOOKUP($A36,'5km_kategorie'!A:$L,12,FALSE),"")</f>
        <v/>
      </c>
      <c r="K36" s="20">
        <f>IFERROR(VLOOKUP($A36,'5km_kategorie'!B:$L,11,FALSE),"")</f>
        <v>14</v>
      </c>
      <c r="L36" s="20" t="str">
        <f>IFERROR(VLOOKUP($A36,'5km_kategorie'!C:$L,10,FALSE),"")</f>
        <v/>
      </c>
      <c r="M36" s="20" t="str">
        <f>IFERROR(VLOOKUP($A36,'5km_kategorie'!D:$L,9,FALSE),"")</f>
        <v/>
      </c>
      <c r="N36" s="20">
        <f>IFERROR(VLOOKUP($A36,'5km_kategorie'!E:$L,8,FALSE),"")</f>
        <v>8</v>
      </c>
      <c r="O36" s="20" t="str">
        <f>IFERROR(VLOOKUP($A36,'5km_kategorie'!F:$L,7,FALSE),"")</f>
        <v/>
      </c>
      <c r="P36" s="20" t="str">
        <f>IFERROR(VLOOKUP($A36,'5km_kategorie'!G:$L,6,FALSE),"")</f>
        <v/>
      </c>
      <c r="Q36" s="20" t="str">
        <f>IFERROR(VLOOKUP($A36,'5km_kategorie'!H:$L,5,FALSE),"")</f>
        <v/>
      </c>
      <c r="R36" s="20" t="str">
        <f>IFERROR(VLOOKUP($A36,'5km_kategorie'!I:$L,4,FALSE),"")</f>
        <v/>
      </c>
      <c r="S36" s="20" t="str">
        <f>IFERROR(VLOOKUP($A36,'5km_kategorie'!J:$L,3,FALSE),"")</f>
        <v/>
      </c>
      <c r="T36" s="20" t="str">
        <f>IFERROR(VLOOKUP($A36,'5km_kategorie'!K:$L,2,FALSE),"")</f>
        <v/>
      </c>
    </row>
    <row r="37" spans="1:20" x14ac:dyDescent="0.3">
      <c r="A37" s="24">
        <v>35</v>
      </c>
      <c r="B37" s="1" t="s">
        <v>84</v>
      </c>
      <c r="C37" s="1" t="s">
        <v>278</v>
      </c>
      <c r="D37" s="1" t="s">
        <v>346</v>
      </c>
      <c r="E37" s="16">
        <v>1984</v>
      </c>
      <c r="F37" s="1" t="s">
        <v>349</v>
      </c>
      <c r="G37" s="1">
        <v>528</v>
      </c>
      <c r="H37" s="2">
        <v>4.3599537037037034E-2</v>
      </c>
      <c r="I37" s="33">
        <f t="shared" si="0"/>
        <v>1.5567129629629629E-2</v>
      </c>
      <c r="J37" s="20">
        <f>IFERROR(VLOOKUP($A37,'5km_kategorie'!A:$L,12,FALSE),"")</f>
        <v>21</v>
      </c>
      <c r="K37" s="20" t="str">
        <f>IFERROR(VLOOKUP($A37,'5km_kategorie'!B:$L,11,FALSE),"")</f>
        <v/>
      </c>
      <c r="L37" s="20" t="str">
        <f>IFERROR(VLOOKUP($A37,'5km_kategorie'!C:$L,10,FALSE),"")</f>
        <v/>
      </c>
      <c r="M37" s="20">
        <f>IFERROR(VLOOKUP($A37,'5km_kategorie'!D:$L,9,FALSE),"")</f>
        <v>10</v>
      </c>
      <c r="N37" s="20" t="str">
        <f>IFERROR(VLOOKUP($A37,'5km_kategorie'!E:$L,8,FALSE),"")</f>
        <v/>
      </c>
      <c r="O37" s="20" t="str">
        <f>IFERROR(VLOOKUP($A37,'5km_kategorie'!F:$L,7,FALSE),"")</f>
        <v/>
      </c>
      <c r="P37" s="20" t="str">
        <f>IFERROR(VLOOKUP($A37,'5km_kategorie'!G:$L,6,FALSE),"")</f>
        <v/>
      </c>
      <c r="Q37" s="20" t="str">
        <f>IFERROR(VLOOKUP($A37,'5km_kategorie'!H:$L,5,FALSE),"")</f>
        <v/>
      </c>
      <c r="R37" s="20" t="str">
        <f>IFERROR(VLOOKUP($A37,'5km_kategorie'!I:$L,4,FALSE),"")</f>
        <v/>
      </c>
      <c r="S37" s="20" t="str">
        <f>IFERROR(VLOOKUP($A37,'5km_kategorie'!J:$L,3,FALSE),"")</f>
        <v/>
      </c>
      <c r="T37" s="20" t="str">
        <f>IFERROR(VLOOKUP($A37,'5km_kategorie'!K:$L,2,FALSE),"")</f>
        <v/>
      </c>
    </row>
    <row r="38" spans="1:20" x14ac:dyDescent="0.3">
      <c r="A38" s="24">
        <v>36</v>
      </c>
      <c r="B38" s="1" t="s">
        <v>21</v>
      </c>
      <c r="C38" s="1" t="s">
        <v>279</v>
      </c>
      <c r="D38" s="1" t="s">
        <v>346</v>
      </c>
      <c r="E38" s="16">
        <v>1965</v>
      </c>
      <c r="F38" s="1" t="s">
        <v>349</v>
      </c>
      <c r="G38" s="1">
        <v>635</v>
      </c>
      <c r="H38" s="2">
        <v>4.4120370370370365E-2</v>
      </c>
      <c r="I38" s="33">
        <f t="shared" si="0"/>
        <v>1.608796296296296E-2</v>
      </c>
      <c r="J38" s="20">
        <f>IFERROR(VLOOKUP($A38,'5km_kategorie'!A:$L,12,FALSE),"")</f>
        <v>22</v>
      </c>
      <c r="K38" s="20" t="str">
        <f>IFERROR(VLOOKUP($A38,'5km_kategorie'!B:$L,11,FALSE),"")</f>
        <v/>
      </c>
      <c r="L38" s="20" t="str">
        <f>IFERROR(VLOOKUP($A38,'5km_kategorie'!C:$L,10,FALSE),"")</f>
        <v/>
      </c>
      <c r="M38" s="20" t="str">
        <f>IFERROR(VLOOKUP($A38,'5km_kategorie'!D:$L,9,FALSE),"")</f>
        <v/>
      </c>
      <c r="N38" s="20" t="str">
        <f>IFERROR(VLOOKUP($A38,'5km_kategorie'!E:$L,8,FALSE),"")</f>
        <v/>
      </c>
      <c r="O38" s="20">
        <f>IFERROR(VLOOKUP($A38,'5km_kategorie'!F:$L,7,FALSE),"")</f>
        <v>12</v>
      </c>
      <c r="P38" s="20" t="str">
        <f>IFERROR(VLOOKUP($A38,'5km_kategorie'!G:$L,6,FALSE),"")</f>
        <v/>
      </c>
      <c r="Q38" s="20">
        <f>IFERROR(VLOOKUP($A38,'5km_kategorie'!H:$L,5,FALSE),"")</f>
        <v>5</v>
      </c>
      <c r="R38" s="20" t="str">
        <f>IFERROR(VLOOKUP($A38,'5km_kategorie'!I:$L,4,FALSE),"")</f>
        <v/>
      </c>
      <c r="S38" s="20" t="str">
        <f>IFERROR(VLOOKUP($A38,'5km_kategorie'!J:$L,3,FALSE),"")</f>
        <v/>
      </c>
      <c r="T38" s="20" t="str">
        <f>IFERROR(VLOOKUP($A38,'5km_kategorie'!K:$L,2,FALSE),"")</f>
        <v/>
      </c>
    </row>
    <row r="39" spans="1:20" ht="15" x14ac:dyDescent="0.25">
      <c r="A39" s="24">
        <v>37</v>
      </c>
      <c r="B39" s="1" t="s">
        <v>94</v>
      </c>
      <c r="C39" s="1" t="s">
        <v>280</v>
      </c>
      <c r="D39" s="1" t="s">
        <v>348</v>
      </c>
      <c r="E39" s="16">
        <v>1998</v>
      </c>
      <c r="F39" s="1" t="s">
        <v>349</v>
      </c>
      <c r="G39" s="1">
        <v>535</v>
      </c>
      <c r="H39" s="2">
        <v>4.4525462962962961E-2</v>
      </c>
      <c r="I39" s="33">
        <f t="shared" si="0"/>
        <v>1.6493055555555556E-2</v>
      </c>
      <c r="J39" s="20" t="str">
        <f>IFERROR(VLOOKUP($A39,'5km_kategorie'!A:$L,12,FALSE),"")</f>
        <v/>
      </c>
      <c r="K39" s="20" t="str">
        <f>IFERROR(VLOOKUP($A39,'5km_kategorie'!B:$L,11,FALSE),"")</f>
        <v/>
      </c>
      <c r="L39" s="20" t="str">
        <f>IFERROR(VLOOKUP($A39,'5km_kategorie'!C:$L,10,FALSE),"")</f>
        <v/>
      </c>
      <c r="M39" s="20" t="str">
        <f>IFERROR(VLOOKUP($A39,'5km_kategorie'!D:$L,9,FALSE),"")</f>
        <v/>
      </c>
      <c r="N39" s="20" t="str">
        <f>IFERROR(VLOOKUP($A39,'5km_kategorie'!E:$L,8,FALSE),"")</f>
        <v/>
      </c>
      <c r="O39" s="20" t="str">
        <f>IFERROR(VLOOKUP($A39,'5km_kategorie'!F:$L,7,FALSE),"")</f>
        <v/>
      </c>
      <c r="P39" s="20" t="str">
        <f>IFERROR(VLOOKUP($A39,'5km_kategorie'!G:$L,6,FALSE),"")</f>
        <v/>
      </c>
      <c r="Q39" s="20" t="str">
        <f>IFERROR(VLOOKUP($A39,'5km_kategorie'!H:$L,5,FALSE),"")</f>
        <v/>
      </c>
      <c r="R39" s="20" t="str">
        <f>IFERROR(VLOOKUP($A39,'5km_kategorie'!I:$L,4,FALSE),"")</f>
        <v/>
      </c>
      <c r="S39" s="20" t="str">
        <f>IFERROR(VLOOKUP($A39,'5km_kategorie'!J:$L,3,FALSE),"")</f>
        <v/>
      </c>
      <c r="T39" s="20" t="str">
        <f>IFERROR(VLOOKUP($A39,'5km_kategorie'!K:$L,2,FALSE),"")</f>
        <v/>
      </c>
    </row>
    <row r="40" spans="1:20" ht="15" x14ac:dyDescent="0.25">
      <c r="A40" s="24">
        <v>38</v>
      </c>
      <c r="B40" s="1" t="s">
        <v>286</v>
      </c>
      <c r="C40" s="1" t="s">
        <v>287</v>
      </c>
      <c r="D40" s="1" t="s">
        <v>346</v>
      </c>
      <c r="E40" s="16">
        <v>1961</v>
      </c>
      <c r="F40" s="1" t="s">
        <v>349</v>
      </c>
      <c r="G40" s="1">
        <v>620</v>
      </c>
      <c r="H40" s="2">
        <v>4.5254629629629631E-2</v>
      </c>
      <c r="I40" s="33">
        <f t="shared" si="0"/>
        <v>1.7222222222222226E-2</v>
      </c>
      <c r="J40" s="20">
        <f>IFERROR(VLOOKUP($A40,'5km_kategorie'!A:$L,12,FALSE),"")</f>
        <v>23</v>
      </c>
      <c r="K40" s="20" t="str">
        <f>IFERROR(VLOOKUP($A40,'5km_kategorie'!B:$L,11,FALSE),"")</f>
        <v/>
      </c>
      <c r="L40" s="20" t="str">
        <f>IFERROR(VLOOKUP($A40,'5km_kategorie'!C:$L,10,FALSE),"")</f>
        <v/>
      </c>
      <c r="M40" s="20" t="str">
        <f>IFERROR(VLOOKUP($A40,'5km_kategorie'!D:$L,9,FALSE),"")</f>
        <v/>
      </c>
      <c r="N40" s="20" t="str">
        <f>IFERROR(VLOOKUP($A40,'5km_kategorie'!E:$L,8,FALSE),"")</f>
        <v/>
      </c>
      <c r="O40" s="20">
        <f>IFERROR(VLOOKUP($A40,'5km_kategorie'!F:$L,7,FALSE),"")</f>
        <v>13</v>
      </c>
      <c r="P40" s="20" t="str">
        <f>IFERROR(VLOOKUP($A40,'5km_kategorie'!G:$L,6,FALSE),"")</f>
        <v/>
      </c>
      <c r="Q40" s="20" t="str">
        <f>IFERROR(VLOOKUP($A40,'5km_kategorie'!H:$L,5,FALSE),"")</f>
        <v/>
      </c>
      <c r="R40" s="20" t="str">
        <f>IFERROR(VLOOKUP($A40,'5km_kategorie'!I:$L,4,FALSE),"")</f>
        <v/>
      </c>
      <c r="S40" s="20">
        <f>IFERROR(VLOOKUP($A40,'5km_kategorie'!J:$L,3,FALSE),"")</f>
        <v>2</v>
      </c>
      <c r="T40" s="20" t="str">
        <f>IFERROR(VLOOKUP($A40,'5km_kategorie'!K:$L,2,FALSE),"")</f>
        <v/>
      </c>
    </row>
    <row r="41" spans="1:20" x14ac:dyDescent="0.3">
      <c r="A41" s="24">
        <v>39</v>
      </c>
      <c r="B41" s="1" t="s">
        <v>108</v>
      </c>
      <c r="C41" s="1" t="s">
        <v>32</v>
      </c>
      <c r="D41" s="1" t="s">
        <v>347</v>
      </c>
      <c r="E41" s="16">
        <v>1991</v>
      </c>
      <c r="F41" s="1" t="s">
        <v>349</v>
      </c>
      <c r="G41" s="1">
        <v>506</v>
      </c>
      <c r="H41" s="2">
        <v>4.5798611111111109E-2</v>
      </c>
      <c r="I41" s="33">
        <f t="shared" si="0"/>
        <v>1.7766203703703704E-2</v>
      </c>
      <c r="J41" s="20" t="str">
        <f>IFERROR(VLOOKUP($A41,'5km_kategorie'!A:$L,12,FALSE),"")</f>
        <v/>
      </c>
      <c r="K41" s="20">
        <f>IFERROR(VLOOKUP($A41,'5km_kategorie'!B:$L,11,FALSE),"")</f>
        <v>15</v>
      </c>
      <c r="L41" s="20" t="str">
        <f>IFERROR(VLOOKUP($A41,'5km_kategorie'!C:$L,10,FALSE),"")</f>
        <v/>
      </c>
      <c r="M41" s="20" t="str">
        <f>IFERROR(VLOOKUP($A41,'5km_kategorie'!D:$L,9,FALSE),"")</f>
        <v/>
      </c>
      <c r="N41" s="20">
        <f>IFERROR(VLOOKUP($A41,'5km_kategorie'!E:$L,8,FALSE),"")</f>
        <v>9</v>
      </c>
      <c r="O41" s="20" t="str">
        <f>IFERROR(VLOOKUP($A41,'5km_kategorie'!F:$L,7,FALSE),"")</f>
        <v/>
      </c>
      <c r="P41" s="20" t="str">
        <f>IFERROR(VLOOKUP($A41,'5km_kategorie'!G:$L,6,FALSE),"")</f>
        <v/>
      </c>
      <c r="Q41" s="20" t="str">
        <f>IFERROR(VLOOKUP($A41,'5km_kategorie'!H:$L,5,FALSE),"")</f>
        <v/>
      </c>
      <c r="R41" s="20" t="str">
        <f>IFERROR(VLOOKUP($A41,'5km_kategorie'!I:$L,4,FALSE),"")</f>
        <v/>
      </c>
      <c r="S41" s="20" t="str">
        <f>IFERROR(VLOOKUP($A41,'5km_kategorie'!J:$L,3,FALSE),"")</f>
        <v/>
      </c>
      <c r="T41" s="20" t="str">
        <f>IFERROR(VLOOKUP($A41,'5km_kategorie'!K:$L,2,FALSE),"")</f>
        <v/>
      </c>
    </row>
    <row r="42" spans="1:20" x14ac:dyDescent="0.3">
      <c r="A42" s="24">
        <v>40</v>
      </c>
      <c r="B42" s="1" t="s">
        <v>92</v>
      </c>
      <c r="C42" s="1" t="s">
        <v>293</v>
      </c>
      <c r="D42" s="1" t="s">
        <v>346</v>
      </c>
      <c r="E42" s="16">
        <v>1990</v>
      </c>
      <c r="F42" s="1" t="s">
        <v>349</v>
      </c>
      <c r="G42" s="1">
        <v>559</v>
      </c>
      <c r="H42" s="2">
        <v>4.822916666666667E-2</v>
      </c>
      <c r="I42" s="33">
        <f t="shared" si="0"/>
        <v>2.0196759259259265E-2</v>
      </c>
      <c r="J42" s="20">
        <f>IFERROR(VLOOKUP($A42,'5km_kategorie'!A:$L,12,FALSE),"")</f>
        <v>24</v>
      </c>
      <c r="K42" s="20" t="str">
        <f>IFERROR(VLOOKUP($A42,'5km_kategorie'!B:$L,11,FALSE),"")</f>
        <v/>
      </c>
      <c r="L42" s="20" t="str">
        <f>IFERROR(VLOOKUP($A42,'5km_kategorie'!C:$L,10,FALSE),"")</f>
        <v/>
      </c>
      <c r="M42" s="20">
        <f>IFERROR(VLOOKUP($A42,'5km_kategorie'!D:$L,9,FALSE),"")</f>
        <v>11</v>
      </c>
      <c r="N42" s="20" t="str">
        <f>IFERROR(VLOOKUP($A42,'5km_kategorie'!E:$L,8,FALSE),"")</f>
        <v/>
      </c>
      <c r="O42" s="20" t="str">
        <f>IFERROR(VLOOKUP($A42,'5km_kategorie'!F:$L,7,FALSE),"")</f>
        <v/>
      </c>
      <c r="P42" s="20" t="str">
        <f>IFERROR(VLOOKUP($A42,'5km_kategorie'!G:$L,6,FALSE),"")</f>
        <v/>
      </c>
      <c r="Q42" s="20" t="str">
        <f>IFERROR(VLOOKUP($A42,'5km_kategorie'!H:$L,5,FALSE),"")</f>
        <v/>
      </c>
      <c r="R42" s="20" t="str">
        <f>IFERROR(VLOOKUP($A42,'5km_kategorie'!I:$L,4,FALSE),"")</f>
        <v/>
      </c>
      <c r="S42" s="20" t="str">
        <f>IFERROR(VLOOKUP($A42,'5km_kategorie'!J:$L,3,FALSE),"")</f>
        <v/>
      </c>
      <c r="T42" s="20" t="str">
        <f>IFERROR(VLOOKUP($A42,'5km_kategorie'!K:$L,2,FALSE),"")</f>
        <v/>
      </c>
    </row>
    <row r="43" spans="1:20" x14ac:dyDescent="0.3">
      <c r="A43" s="24">
        <v>41</v>
      </c>
      <c r="B43" s="1" t="s">
        <v>21</v>
      </c>
      <c r="C43" s="1" t="s">
        <v>312</v>
      </c>
      <c r="D43" s="1" t="s">
        <v>346</v>
      </c>
      <c r="E43" s="16">
        <v>1982</v>
      </c>
      <c r="F43" s="1" t="s">
        <v>349</v>
      </c>
      <c r="G43" s="1">
        <v>627</v>
      </c>
      <c r="H43" s="2">
        <v>5.6099537037037031E-2</v>
      </c>
      <c r="I43" s="33">
        <f t="shared" si="0"/>
        <v>2.8067129629629626E-2</v>
      </c>
      <c r="J43" s="20">
        <f>IFERROR(VLOOKUP($A43,'5km_kategorie'!A:$L,12,FALSE),"")</f>
        <v>25</v>
      </c>
      <c r="K43" s="20" t="str">
        <f>IFERROR(VLOOKUP($A43,'5km_kategorie'!B:$L,11,FALSE),"")</f>
        <v/>
      </c>
      <c r="L43" s="20" t="str">
        <f>IFERROR(VLOOKUP($A43,'5km_kategorie'!C:$L,10,FALSE),"")</f>
        <v/>
      </c>
      <c r="M43" s="20" t="str">
        <f>IFERROR(VLOOKUP($A43,'5km_kategorie'!D:$L,9,FALSE),"")</f>
        <v/>
      </c>
      <c r="N43" s="20" t="str">
        <f>IFERROR(VLOOKUP($A43,'5km_kategorie'!E:$L,8,FALSE),"")</f>
        <v/>
      </c>
      <c r="O43" s="20">
        <f>IFERROR(VLOOKUP($A43,'5km_kategorie'!F:$L,7,FALSE),"")</f>
        <v>14</v>
      </c>
      <c r="P43" s="20" t="str">
        <f>IFERROR(VLOOKUP($A43,'5km_kategorie'!G:$L,6,FALSE),"")</f>
        <v/>
      </c>
      <c r="Q43" s="20" t="str">
        <f>IFERROR(VLOOKUP($A43,'5km_kategorie'!H:$L,5,FALSE),"")</f>
        <v/>
      </c>
      <c r="R43" s="20" t="str">
        <f>IFERROR(VLOOKUP($A43,'5km_kategorie'!I:$L,4,FALSE),"")</f>
        <v/>
      </c>
      <c r="S43" s="20" t="str">
        <f>IFERROR(VLOOKUP($A43,'5km_kategorie'!J:$L,3,FALSE),"")</f>
        <v/>
      </c>
      <c r="T43" s="20" t="str">
        <f>IFERROR(VLOOKUP($A43,'5km_kategorie'!K:$L,2,FALSE),"")</f>
        <v/>
      </c>
    </row>
    <row r="44" spans="1:20" x14ac:dyDescent="0.3">
      <c r="A44" s="24">
        <v>42</v>
      </c>
      <c r="B44" s="1" t="s">
        <v>10</v>
      </c>
      <c r="C44" s="1" t="s">
        <v>322</v>
      </c>
      <c r="D44" s="1" t="s">
        <v>347</v>
      </c>
      <c r="E44" s="16">
        <v>1997</v>
      </c>
      <c r="F44" s="1" t="s">
        <v>349</v>
      </c>
      <c r="G44" s="1">
        <v>540</v>
      </c>
      <c r="H44" s="2">
        <v>5.9895833333333329E-2</v>
      </c>
      <c r="I44" s="33">
        <f t="shared" si="0"/>
        <v>3.186342592592592E-2</v>
      </c>
      <c r="J44" s="20" t="str">
        <f>IFERROR(VLOOKUP($A44,'5km_kategorie'!A:$L,12,FALSE),"")</f>
        <v/>
      </c>
      <c r="K44" s="20">
        <f>IFERROR(VLOOKUP($A44,'5km_kategorie'!B:$L,11,FALSE),"")</f>
        <v>16</v>
      </c>
      <c r="L44" s="20" t="str">
        <f>IFERROR(VLOOKUP($A44,'5km_kategorie'!C:$L,10,FALSE),"")</f>
        <v/>
      </c>
      <c r="M44" s="20" t="str">
        <f>IFERROR(VLOOKUP($A44,'5km_kategorie'!D:$L,9,FALSE),"")</f>
        <v/>
      </c>
      <c r="N44" s="20">
        <f>IFERROR(VLOOKUP($A44,'5km_kategorie'!E:$L,8,FALSE),"")</f>
        <v>10</v>
      </c>
      <c r="O44" s="20" t="str">
        <f>IFERROR(VLOOKUP($A44,'5km_kategorie'!F:$L,7,FALSE),"")</f>
        <v/>
      </c>
      <c r="P44" s="20" t="str">
        <f>IFERROR(VLOOKUP($A44,'5km_kategorie'!G:$L,6,FALSE),"")</f>
        <v/>
      </c>
      <c r="Q44" s="20" t="str">
        <f>IFERROR(VLOOKUP($A44,'5km_kategorie'!H:$L,5,FALSE),"")</f>
        <v/>
      </c>
      <c r="R44" s="20" t="str">
        <f>IFERROR(VLOOKUP($A44,'5km_kategorie'!I:$L,4,FALSE),"")</f>
        <v/>
      </c>
      <c r="S44" s="20" t="str">
        <f>IFERROR(VLOOKUP($A44,'5km_kategorie'!J:$L,3,FALSE),"")</f>
        <v/>
      </c>
      <c r="T44" s="20" t="str">
        <f>IFERROR(VLOOKUP($A44,'5km_kategorie'!K:$L,2,FALSE),"")</f>
        <v/>
      </c>
    </row>
    <row r="45" spans="1:20" x14ac:dyDescent="0.3">
      <c r="A45" s="24">
        <v>43</v>
      </c>
      <c r="B45" s="1" t="s">
        <v>115</v>
      </c>
      <c r="C45" s="1" t="s">
        <v>322</v>
      </c>
      <c r="D45" s="1" t="s">
        <v>347</v>
      </c>
      <c r="E45" s="16">
        <v>2000</v>
      </c>
      <c r="F45" s="1" t="s">
        <v>349</v>
      </c>
      <c r="G45" s="1">
        <v>564</v>
      </c>
      <c r="H45" s="2">
        <v>5.9895833333333329E-2</v>
      </c>
      <c r="I45" s="33">
        <f t="shared" si="0"/>
        <v>3.186342592592592E-2</v>
      </c>
      <c r="J45" s="20" t="str">
        <f>IFERROR(VLOOKUP($A45,'5km_kategorie'!A:$L,12,FALSE),"")</f>
        <v/>
      </c>
      <c r="K45" s="20">
        <f>IFERROR(VLOOKUP($A45,'5km_kategorie'!B:$L,11,FALSE),"")</f>
        <v>17</v>
      </c>
      <c r="L45" s="20" t="str">
        <f>IFERROR(VLOOKUP($A45,'5km_kategorie'!C:$L,10,FALSE),"")</f>
        <v/>
      </c>
      <c r="M45" s="20" t="str">
        <f>IFERROR(VLOOKUP($A45,'5km_kategorie'!D:$L,9,FALSE),"")</f>
        <v/>
      </c>
      <c r="N45" s="20">
        <f>IFERROR(VLOOKUP($A45,'5km_kategorie'!E:$L,8,FALSE),"")</f>
        <v>11</v>
      </c>
      <c r="O45" s="20" t="str">
        <f>IFERROR(VLOOKUP($A45,'5km_kategorie'!F:$L,7,FALSE),"")</f>
        <v/>
      </c>
      <c r="P45" s="20" t="str">
        <f>IFERROR(VLOOKUP($A45,'5km_kategorie'!G:$L,6,FALSE),"")</f>
        <v/>
      </c>
      <c r="Q45" s="20" t="str">
        <f>IFERROR(VLOOKUP($A45,'5km_kategorie'!H:$L,5,FALSE),"")</f>
        <v/>
      </c>
      <c r="R45" s="20" t="str">
        <f>IFERROR(VLOOKUP($A45,'5km_kategorie'!I:$L,4,FALSE),"")</f>
        <v/>
      </c>
      <c r="S45" s="20" t="str">
        <f>IFERROR(VLOOKUP($A45,'5km_kategorie'!J:$L,3,FALSE),"")</f>
        <v/>
      </c>
      <c r="T45" s="20" t="str">
        <f>IFERROR(VLOOKUP($A45,'5km_kategorie'!K:$L,2,FALSE),"")</f>
        <v/>
      </c>
    </row>
    <row r="46" spans="1:20" x14ac:dyDescent="0.3">
      <c r="A46" s="24">
        <v>44</v>
      </c>
      <c r="B46" s="24"/>
      <c r="C46" s="24"/>
      <c r="D46" s="24"/>
      <c r="E46" s="24"/>
      <c r="F46" s="24"/>
      <c r="G46" s="24"/>
      <c r="H46" s="2"/>
      <c r="I46" s="33">
        <f t="shared" si="0"/>
        <v>-2.8032407407407405E-2</v>
      </c>
      <c r="J46" s="20" t="str">
        <f>IFERROR(VLOOKUP($A46,'5km_kategorie'!A:$L,12,FALSE),"")</f>
        <v/>
      </c>
      <c r="K46" s="20" t="str">
        <f>IFERROR(VLOOKUP($A46,'5km_kategorie'!B:$L,11,FALSE),"")</f>
        <v/>
      </c>
      <c r="L46" s="20" t="str">
        <f>IFERROR(VLOOKUP($A46,'5km_kategorie'!C:$L,10,FALSE),"")</f>
        <v/>
      </c>
      <c r="M46" s="20" t="str">
        <f>IFERROR(VLOOKUP($A46,'5km_kategorie'!D:$L,9,FALSE),"")</f>
        <v/>
      </c>
      <c r="N46" s="20" t="str">
        <f>IFERROR(VLOOKUP($A46,'5km_kategorie'!E:$L,8,FALSE),"")</f>
        <v/>
      </c>
      <c r="O46" s="20" t="str">
        <f>IFERROR(VLOOKUP($A46,'5km_kategorie'!F:$L,7,FALSE),"")</f>
        <v/>
      </c>
      <c r="P46" s="20" t="str">
        <f>IFERROR(VLOOKUP($A46,'5km_kategorie'!G:$L,6,FALSE),"")</f>
        <v/>
      </c>
      <c r="Q46" s="20" t="str">
        <f>IFERROR(VLOOKUP($A46,'5km_kategorie'!H:$L,5,FALSE),"")</f>
        <v/>
      </c>
      <c r="R46" s="20" t="str">
        <f>IFERROR(VLOOKUP($A46,'5km_kategorie'!I:$L,4,FALSE),"")</f>
        <v/>
      </c>
      <c r="S46" s="20" t="str">
        <f>IFERROR(VLOOKUP($A46,'5km_kategorie'!J:$L,3,FALSE),"")</f>
        <v/>
      </c>
      <c r="T46" s="20" t="str">
        <f>IFERROR(VLOOKUP($A46,'5km_kategorie'!K:$L,2,FALSE),"")</f>
        <v/>
      </c>
    </row>
    <row r="47" spans="1:20" x14ac:dyDescent="0.3">
      <c r="A47" s="24">
        <v>45</v>
      </c>
      <c r="B47" s="24"/>
      <c r="C47" s="24"/>
      <c r="D47" s="24"/>
      <c r="E47" s="24"/>
      <c r="F47" s="24"/>
      <c r="G47" s="24"/>
      <c r="H47" s="2"/>
      <c r="I47" s="33">
        <f t="shared" si="0"/>
        <v>-2.8032407407407405E-2</v>
      </c>
      <c r="J47" s="20" t="str">
        <f>IFERROR(VLOOKUP($A47,'5km_kategorie'!A:$L,12,FALSE),"")</f>
        <v/>
      </c>
      <c r="K47" s="20" t="str">
        <f>IFERROR(VLOOKUP($A47,'5km_kategorie'!B:$L,11,FALSE),"")</f>
        <v/>
      </c>
      <c r="L47" s="20" t="str">
        <f>IFERROR(VLOOKUP($A47,'5km_kategorie'!C:$L,10,FALSE),"")</f>
        <v/>
      </c>
      <c r="M47" s="20" t="str">
        <f>IFERROR(VLOOKUP($A47,'5km_kategorie'!D:$L,9,FALSE),"")</f>
        <v/>
      </c>
      <c r="N47" s="20" t="str">
        <f>IFERROR(VLOOKUP($A47,'5km_kategorie'!E:$L,8,FALSE),"")</f>
        <v/>
      </c>
      <c r="O47" s="20" t="str">
        <f>IFERROR(VLOOKUP($A47,'5km_kategorie'!F:$L,7,FALSE),"")</f>
        <v/>
      </c>
      <c r="P47" s="20" t="str">
        <f>IFERROR(VLOOKUP($A47,'5km_kategorie'!G:$L,6,FALSE),"")</f>
        <v/>
      </c>
      <c r="Q47" s="20" t="str">
        <f>IFERROR(VLOOKUP($A47,'5km_kategorie'!H:$L,5,FALSE),"")</f>
        <v/>
      </c>
      <c r="R47" s="20" t="str">
        <f>IFERROR(VLOOKUP($A47,'5km_kategorie'!I:$L,4,FALSE),"")</f>
        <v/>
      </c>
      <c r="S47" s="20" t="str">
        <f>IFERROR(VLOOKUP($A47,'5km_kategorie'!J:$L,3,FALSE),"")</f>
        <v/>
      </c>
      <c r="T47" s="20" t="str">
        <f>IFERROR(VLOOKUP($A47,'5km_kategorie'!K:$L,2,FALSE),"")</f>
        <v/>
      </c>
    </row>
    <row r="48" spans="1:20" x14ac:dyDescent="0.3">
      <c r="A48" s="24">
        <v>46</v>
      </c>
      <c r="B48" s="24"/>
      <c r="C48" s="24"/>
      <c r="D48" s="24"/>
      <c r="E48" s="24"/>
      <c r="F48" s="24"/>
      <c r="G48" s="24"/>
      <c r="H48" s="2"/>
      <c r="I48" s="33">
        <f t="shared" si="0"/>
        <v>-2.8032407407407405E-2</v>
      </c>
      <c r="J48" s="20" t="str">
        <f>IFERROR(VLOOKUP($A48,'5km_kategorie'!A:$L,12,FALSE),"")</f>
        <v/>
      </c>
      <c r="K48" s="20" t="str">
        <f>IFERROR(VLOOKUP($A48,'5km_kategorie'!B:$L,11,FALSE),"")</f>
        <v/>
      </c>
      <c r="L48" s="20" t="str">
        <f>IFERROR(VLOOKUP($A48,'5km_kategorie'!C:$L,10,FALSE),"")</f>
        <v/>
      </c>
      <c r="M48" s="20" t="str">
        <f>IFERROR(VLOOKUP($A48,'5km_kategorie'!D:$L,9,FALSE),"")</f>
        <v/>
      </c>
      <c r="N48" s="20" t="str">
        <f>IFERROR(VLOOKUP($A48,'5km_kategorie'!E:$L,8,FALSE),"")</f>
        <v/>
      </c>
      <c r="O48" s="20" t="str">
        <f>IFERROR(VLOOKUP($A48,'5km_kategorie'!F:$L,7,FALSE),"")</f>
        <v/>
      </c>
      <c r="P48" s="20" t="str">
        <f>IFERROR(VLOOKUP($A48,'5km_kategorie'!G:$L,6,FALSE),"")</f>
        <v/>
      </c>
      <c r="Q48" s="20" t="str">
        <f>IFERROR(VLOOKUP($A48,'5km_kategorie'!H:$L,5,FALSE),"")</f>
        <v/>
      </c>
      <c r="R48" s="20" t="str">
        <f>IFERROR(VLOOKUP($A48,'5km_kategorie'!I:$L,4,FALSE),"")</f>
        <v/>
      </c>
      <c r="S48" s="20" t="str">
        <f>IFERROR(VLOOKUP($A48,'5km_kategorie'!J:$L,3,FALSE),"")</f>
        <v/>
      </c>
      <c r="T48" s="20" t="str">
        <f>IFERROR(VLOOKUP($A48,'5km_kategorie'!K:$L,2,FALSE),"")</f>
        <v/>
      </c>
    </row>
    <row r="49" spans="1:20" x14ac:dyDescent="0.3">
      <c r="A49" s="24">
        <v>47</v>
      </c>
      <c r="B49" s="24"/>
      <c r="C49" s="24"/>
      <c r="D49" s="24"/>
      <c r="E49" s="24"/>
      <c r="F49" s="24"/>
      <c r="G49" s="24"/>
      <c r="H49" s="2"/>
      <c r="I49" s="33">
        <f t="shared" si="0"/>
        <v>-2.8032407407407405E-2</v>
      </c>
      <c r="J49" s="20" t="str">
        <f>IFERROR(VLOOKUP($A49,'5km_kategorie'!A:$L,12,FALSE),"")</f>
        <v/>
      </c>
      <c r="K49" s="20" t="str">
        <f>IFERROR(VLOOKUP($A49,'5km_kategorie'!B:$L,11,FALSE),"")</f>
        <v/>
      </c>
      <c r="L49" s="20" t="str">
        <f>IFERROR(VLOOKUP($A49,'5km_kategorie'!C:$L,10,FALSE),"")</f>
        <v/>
      </c>
      <c r="M49" s="20" t="str">
        <f>IFERROR(VLOOKUP($A49,'5km_kategorie'!D:$L,9,FALSE),"")</f>
        <v/>
      </c>
      <c r="N49" s="20" t="str">
        <f>IFERROR(VLOOKUP($A49,'5km_kategorie'!E:$L,8,FALSE),"")</f>
        <v/>
      </c>
      <c r="O49" s="20" t="str">
        <f>IFERROR(VLOOKUP($A49,'5km_kategorie'!F:$L,7,FALSE),"")</f>
        <v/>
      </c>
      <c r="P49" s="20" t="str">
        <f>IFERROR(VLOOKUP($A49,'5km_kategorie'!G:$L,6,FALSE),"")</f>
        <v/>
      </c>
      <c r="Q49" s="20" t="str">
        <f>IFERROR(VLOOKUP($A49,'5km_kategorie'!H:$L,5,FALSE),"")</f>
        <v/>
      </c>
      <c r="R49" s="20" t="str">
        <f>IFERROR(VLOOKUP($A49,'5km_kategorie'!I:$L,4,FALSE),"")</f>
        <v/>
      </c>
      <c r="S49" s="20" t="str">
        <f>IFERROR(VLOOKUP($A49,'5km_kategorie'!J:$L,3,FALSE),"")</f>
        <v/>
      </c>
      <c r="T49" s="20" t="str">
        <f>IFERROR(VLOOKUP($A49,'5km_kategorie'!K:$L,2,FALSE),"")</f>
        <v/>
      </c>
    </row>
    <row r="50" spans="1:20" x14ac:dyDescent="0.3">
      <c r="A50" s="24">
        <v>48</v>
      </c>
      <c r="B50" s="24"/>
      <c r="C50" s="24"/>
      <c r="D50" s="24"/>
      <c r="E50" s="24"/>
      <c r="F50" s="24"/>
      <c r="G50" s="24"/>
      <c r="H50" s="2"/>
      <c r="I50" s="33">
        <f t="shared" si="0"/>
        <v>-2.8032407407407405E-2</v>
      </c>
      <c r="J50" s="20" t="str">
        <f>IFERROR(VLOOKUP($A50,'5km_kategorie'!A:$L,12,FALSE),"")</f>
        <v/>
      </c>
      <c r="K50" s="20" t="str">
        <f>IFERROR(VLOOKUP($A50,'5km_kategorie'!B:$L,11,FALSE),"")</f>
        <v/>
      </c>
      <c r="L50" s="20" t="str">
        <f>IFERROR(VLOOKUP($A50,'5km_kategorie'!C:$L,10,FALSE),"")</f>
        <v/>
      </c>
      <c r="M50" s="20" t="str">
        <f>IFERROR(VLOOKUP($A50,'5km_kategorie'!D:$L,9,FALSE),"")</f>
        <v/>
      </c>
      <c r="N50" s="20" t="str">
        <f>IFERROR(VLOOKUP($A50,'5km_kategorie'!E:$L,8,FALSE),"")</f>
        <v/>
      </c>
      <c r="O50" s="20" t="str">
        <f>IFERROR(VLOOKUP($A50,'5km_kategorie'!F:$L,7,FALSE),"")</f>
        <v/>
      </c>
      <c r="P50" s="20" t="str">
        <f>IFERROR(VLOOKUP($A50,'5km_kategorie'!G:$L,6,FALSE),"")</f>
        <v/>
      </c>
      <c r="Q50" s="20" t="str">
        <f>IFERROR(VLOOKUP($A50,'5km_kategorie'!H:$L,5,FALSE),"")</f>
        <v/>
      </c>
      <c r="R50" s="20" t="str">
        <f>IFERROR(VLOOKUP($A50,'5km_kategorie'!I:$L,4,FALSE),"")</f>
        <v/>
      </c>
      <c r="S50" s="20" t="str">
        <f>IFERROR(VLOOKUP($A50,'5km_kategorie'!J:$L,3,FALSE),"")</f>
        <v/>
      </c>
      <c r="T50" s="20" t="str">
        <f>IFERROR(VLOOKUP($A50,'5km_kategorie'!K:$L,2,FALSE),"")</f>
        <v/>
      </c>
    </row>
    <row r="51" spans="1:20" x14ac:dyDescent="0.3">
      <c r="A51" s="24">
        <v>49</v>
      </c>
      <c r="B51" s="24"/>
      <c r="C51" s="24"/>
      <c r="D51" s="24"/>
      <c r="E51" s="24"/>
      <c r="F51" s="24"/>
      <c r="G51" s="24"/>
      <c r="H51" s="2"/>
      <c r="I51" s="33">
        <f t="shared" si="0"/>
        <v>-2.8032407407407405E-2</v>
      </c>
      <c r="J51" s="20" t="str">
        <f>IFERROR(VLOOKUP($A51,'5km_kategorie'!A:$L,12,FALSE),"")</f>
        <v/>
      </c>
      <c r="K51" s="20" t="str">
        <f>IFERROR(VLOOKUP($A51,'5km_kategorie'!B:$L,11,FALSE),"")</f>
        <v/>
      </c>
      <c r="L51" s="20" t="str">
        <f>IFERROR(VLOOKUP($A51,'5km_kategorie'!C:$L,10,FALSE),"")</f>
        <v/>
      </c>
      <c r="M51" s="20" t="str">
        <f>IFERROR(VLOOKUP($A51,'5km_kategorie'!D:$L,9,FALSE),"")</f>
        <v/>
      </c>
      <c r="N51" s="20" t="str">
        <f>IFERROR(VLOOKUP($A51,'5km_kategorie'!E:$L,8,FALSE),"")</f>
        <v/>
      </c>
      <c r="O51" s="20" t="str">
        <f>IFERROR(VLOOKUP($A51,'5km_kategorie'!F:$L,7,FALSE),"")</f>
        <v/>
      </c>
      <c r="P51" s="20" t="str">
        <f>IFERROR(VLOOKUP($A51,'5km_kategorie'!G:$L,6,FALSE),"")</f>
        <v/>
      </c>
      <c r="Q51" s="20" t="str">
        <f>IFERROR(VLOOKUP($A51,'5km_kategorie'!H:$L,5,FALSE),"")</f>
        <v/>
      </c>
      <c r="R51" s="20" t="str">
        <f>IFERROR(VLOOKUP($A51,'5km_kategorie'!I:$L,4,FALSE),"")</f>
        <v/>
      </c>
      <c r="S51" s="20" t="str">
        <f>IFERROR(VLOOKUP($A51,'5km_kategorie'!J:$L,3,FALSE),"")</f>
        <v/>
      </c>
      <c r="T51" s="20" t="str">
        <f>IFERROR(VLOOKUP($A51,'5km_kategorie'!K:$L,2,FALSE),"")</f>
        <v/>
      </c>
    </row>
    <row r="52" spans="1:20" x14ac:dyDescent="0.3">
      <c r="A52" s="24">
        <v>50</v>
      </c>
      <c r="B52" s="24"/>
      <c r="C52" s="24"/>
      <c r="D52" s="24"/>
      <c r="E52" s="24"/>
      <c r="F52" s="24"/>
      <c r="G52" s="24"/>
      <c r="H52" s="2"/>
      <c r="I52" s="33">
        <f t="shared" si="0"/>
        <v>-2.8032407407407405E-2</v>
      </c>
      <c r="J52" s="20" t="str">
        <f>IFERROR(VLOOKUP($A52,'5km_kategorie'!A:$L,12,FALSE),"")</f>
        <v/>
      </c>
      <c r="K52" s="20" t="str">
        <f>IFERROR(VLOOKUP($A52,'5km_kategorie'!B:$L,11,FALSE),"")</f>
        <v/>
      </c>
      <c r="L52" s="20" t="str">
        <f>IFERROR(VLOOKUP($A52,'5km_kategorie'!C:$L,10,FALSE),"")</f>
        <v/>
      </c>
      <c r="M52" s="20" t="str">
        <f>IFERROR(VLOOKUP($A52,'5km_kategorie'!D:$L,9,FALSE),"")</f>
        <v/>
      </c>
      <c r="N52" s="20" t="str">
        <f>IFERROR(VLOOKUP($A52,'5km_kategorie'!E:$L,8,FALSE),"")</f>
        <v/>
      </c>
      <c r="O52" s="20" t="str">
        <f>IFERROR(VLOOKUP($A52,'5km_kategorie'!F:$L,7,FALSE),"")</f>
        <v/>
      </c>
      <c r="P52" s="20" t="str">
        <f>IFERROR(VLOOKUP($A52,'5km_kategorie'!G:$L,6,FALSE),"")</f>
        <v/>
      </c>
      <c r="Q52" s="20" t="str">
        <f>IFERROR(VLOOKUP($A52,'5km_kategorie'!H:$L,5,FALSE),"")</f>
        <v/>
      </c>
      <c r="R52" s="20" t="str">
        <f>IFERROR(VLOOKUP($A52,'5km_kategorie'!I:$L,4,FALSE),"")</f>
        <v/>
      </c>
      <c r="S52" s="20" t="str">
        <f>IFERROR(VLOOKUP($A52,'5km_kategorie'!J:$L,3,FALSE),"")</f>
        <v/>
      </c>
      <c r="T52" s="20" t="str">
        <f>IFERROR(VLOOKUP($A52,'5km_kategorie'!K:$L,2,FALSE),"")</f>
        <v/>
      </c>
    </row>
    <row r="53" spans="1:20" x14ac:dyDescent="0.3">
      <c r="A53" s="24">
        <v>51</v>
      </c>
      <c r="B53" s="24"/>
      <c r="C53" s="24"/>
      <c r="D53" s="24"/>
      <c r="E53" s="24"/>
      <c r="F53" s="24"/>
      <c r="G53" s="24"/>
      <c r="H53" s="2"/>
      <c r="I53" s="33">
        <f t="shared" si="0"/>
        <v>-2.8032407407407405E-2</v>
      </c>
      <c r="J53" s="20" t="str">
        <f>IFERROR(VLOOKUP($A53,'5km_kategorie'!A:$L,12,FALSE),"")</f>
        <v/>
      </c>
      <c r="K53" s="20" t="str">
        <f>IFERROR(VLOOKUP($A53,'5km_kategorie'!B:$L,11,FALSE),"")</f>
        <v/>
      </c>
      <c r="L53" s="20" t="str">
        <f>IFERROR(VLOOKUP($A53,'5km_kategorie'!C:$L,10,FALSE),"")</f>
        <v/>
      </c>
      <c r="M53" s="20" t="str">
        <f>IFERROR(VLOOKUP($A53,'5km_kategorie'!D:$L,9,FALSE),"")</f>
        <v/>
      </c>
      <c r="N53" s="20" t="str">
        <f>IFERROR(VLOOKUP($A53,'5km_kategorie'!E:$L,8,FALSE),"")</f>
        <v/>
      </c>
      <c r="O53" s="20" t="str">
        <f>IFERROR(VLOOKUP($A53,'5km_kategorie'!F:$L,7,FALSE),"")</f>
        <v/>
      </c>
      <c r="P53" s="20" t="str">
        <f>IFERROR(VLOOKUP($A53,'5km_kategorie'!G:$L,6,FALSE),"")</f>
        <v/>
      </c>
      <c r="Q53" s="20" t="str">
        <f>IFERROR(VLOOKUP($A53,'5km_kategorie'!H:$L,5,FALSE),"")</f>
        <v/>
      </c>
      <c r="R53" s="20" t="str">
        <f>IFERROR(VLOOKUP($A53,'5km_kategorie'!I:$L,4,FALSE),"")</f>
        <v/>
      </c>
      <c r="S53" s="20" t="str">
        <f>IFERROR(VLOOKUP($A53,'5km_kategorie'!J:$L,3,FALSE),"")</f>
        <v/>
      </c>
      <c r="T53" s="20" t="str">
        <f>IFERROR(VLOOKUP($A53,'5km_kategorie'!K:$L,2,FALSE),"")</f>
        <v/>
      </c>
    </row>
    <row r="54" spans="1:20" x14ac:dyDescent="0.3">
      <c r="A54" s="24">
        <v>52</v>
      </c>
      <c r="B54" s="24"/>
      <c r="C54" s="24"/>
      <c r="D54" s="24"/>
      <c r="E54" s="24"/>
      <c r="F54" s="24"/>
      <c r="G54" s="24"/>
      <c r="H54" s="2"/>
      <c r="I54" s="33">
        <f t="shared" si="0"/>
        <v>-2.8032407407407405E-2</v>
      </c>
      <c r="J54" s="20" t="str">
        <f>IFERROR(VLOOKUP($A54,'5km_kategorie'!A:$L,12,FALSE),"")</f>
        <v/>
      </c>
      <c r="K54" s="20" t="str">
        <f>IFERROR(VLOOKUP($A54,'5km_kategorie'!B:$L,11,FALSE),"")</f>
        <v/>
      </c>
      <c r="L54" s="20" t="str">
        <f>IFERROR(VLOOKUP($A54,'5km_kategorie'!C:$L,10,FALSE),"")</f>
        <v/>
      </c>
      <c r="M54" s="20" t="str">
        <f>IFERROR(VLOOKUP($A54,'5km_kategorie'!D:$L,9,FALSE),"")</f>
        <v/>
      </c>
      <c r="N54" s="20" t="str">
        <f>IFERROR(VLOOKUP($A54,'5km_kategorie'!E:$L,8,FALSE),"")</f>
        <v/>
      </c>
      <c r="O54" s="20" t="str">
        <f>IFERROR(VLOOKUP($A54,'5km_kategorie'!F:$L,7,FALSE),"")</f>
        <v/>
      </c>
      <c r="P54" s="20" t="str">
        <f>IFERROR(VLOOKUP($A54,'5km_kategorie'!G:$L,6,FALSE),"")</f>
        <v/>
      </c>
      <c r="Q54" s="20" t="str">
        <f>IFERROR(VLOOKUP($A54,'5km_kategorie'!H:$L,5,FALSE),"")</f>
        <v/>
      </c>
      <c r="R54" s="20" t="str">
        <f>IFERROR(VLOOKUP($A54,'5km_kategorie'!I:$L,4,FALSE),"")</f>
        <v/>
      </c>
      <c r="S54" s="20" t="str">
        <f>IFERROR(VLOOKUP($A54,'5km_kategorie'!J:$L,3,FALSE),"")</f>
        <v/>
      </c>
      <c r="T54" s="20" t="str">
        <f>IFERROR(VLOOKUP($A54,'5km_kategorie'!K:$L,2,FALSE),"")</f>
        <v/>
      </c>
    </row>
    <row r="55" spans="1:20" x14ac:dyDescent="0.3">
      <c r="A55" s="24">
        <v>53</v>
      </c>
      <c r="B55" s="24"/>
      <c r="C55" s="24"/>
      <c r="D55" s="24"/>
      <c r="E55" s="24"/>
      <c r="F55" s="24"/>
      <c r="G55" s="24"/>
      <c r="H55" s="2"/>
      <c r="I55" s="33">
        <f t="shared" si="0"/>
        <v>-2.8032407407407405E-2</v>
      </c>
      <c r="J55" s="20" t="str">
        <f>IFERROR(VLOOKUP($A55,'5km_kategorie'!A:$L,12,FALSE),"")</f>
        <v/>
      </c>
      <c r="K55" s="20" t="str">
        <f>IFERROR(VLOOKUP($A55,'5km_kategorie'!B:$L,11,FALSE),"")</f>
        <v/>
      </c>
      <c r="L55" s="20" t="str">
        <f>IFERROR(VLOOKUP($A55,'5km_kategorie'!C:$L,10,FALSE),"")</f>
        <v/>
      </c>
      <c r="M55" s="20" t="str">
        <f>IFERROR(VLOOKUP($A55,'5km_kategorie'!D:$L,9,FALSE),"")</f>
        <v/>
      </c>
      <c r="N55" s="20" t="str">
        <f>IFERROR(VLOOKUP($A55,'5km_kategorie'!E:$L,8,FALSE),"")</f>
        <v/>
      </c>
      <c r="O55" s="20" t="str">
        <f>IFERROR(VLOOKUP($A55,'5km_kategorie'!F:$L,7,FALSE),"")</f>
        <v/>
      </c>
      <c r="P55" s="20" t="str">
        <f>IFERROR(VLOOKUP($A55,'5km_kategorie'!G:$L,6,FALSE),"")</f>
        <v/>
      </c>
      <c r="Q55" s="20" t="str">
        <f>IFERROR(VLOOKUP($A55,'5km_kategorie'!H:$L,5,FALSE),"")</f>
        <v/>
      </c>
      <c r="R55" s="20" t="str">
        <f>IFERROR(VLOOKUP($A55,'5km_kategorie'!I:$L,4,FALSE),"")</f>
        <v/>
      </c>
      <c r="S55" s="20" t="str">
        <f>IFERROR(VLOOKUP($A55,'5km_kategorie'!J:$L,3,FALSE),"")</f>
        <v/>
      </c>
      <c r="T55" s="20" t="str">
        <f>IFERROR(VLOOKUP($A55,'5km_kategorie'!K:$L,2,FALSE),"")</f>
        <v/>
      </c>
    </row>
    <row r="56" spans="1:20" x14ac:dyDescent="0.3">
      <c r="A56" s="24">
        <v>54</v>
      </c>
      <c r="B56" s="24"/>
      <c r="C56" s="24"/>
      <c r="D56" s="24"/>
      <c r="E56" s="24"/>
      <c r="F56" s="24"/>
      <c r="G56" s="24"/>
      <c r="H56" s="2"/>
      <c r="I56" s="33">
        <f t="shared" si="0"/>
        <v>-2.8032407407407405E-2</v>
      </c>
      <c r="J56" s="20" t="str">
        <f>IFERROR(VLOOKUP($A56,'5km_kategorie'!A:$L,12,FALSE),"")</f>
        <v/>
      </c>
      <c r="K56" s="20" t="str">
        <f>IFERROR(VLOOKUP($A56,'5km_kategorie'!B:$L,11,FALSE),"")</f>
        <v/>
      </c>
      <c r="L56" s="20" t="str">
        <f>IFERROR(VLOOKUP($A56,'5km_kategorie'!C:$L,10,FALSE),"")</f>
        <v/>
      </c>
      <c r="M56" s="20" t="str">
        <f>IFERROR(VLOOKUP($A56,'5km_kategorie'!D:$L,9,FALSE),"")</f>
        <v/>
      </c>
      <c r="N56" s="20" t="str">
        <f>IFERROR(VLOOKUP($A56,'5km_kategorie'!E:$L,8,FALSE),"")</f>
        <v/>
      </c>
      <c r="O56" s="20" t="str">
        <f>IFERROR(VLOOKUP($A56,'5km_kategorie'!F:$L,7,FALSE),"")</f>
        <v/>
      </c>
      <c r="P56" s="20" t="str">
        <f>IFERROR(VLOOKUP($A56,'5km_kategorie'!G:$L,6,FALSE),"")</f>
        <v/>
      </c>
      <c r="Q56" s="20" t="str">
        <f>IFERROR(VLOOKUP($A56,'5km_kategorie'!H:$L,5,FALSE),"")</f>
        <v/>
      </c>
      <c r="R56" s="20" t="str">
        <f>IFERROR(VLOOKUP($A56,'5km_kategorie'!I:$L,4,FALSE),"")</f>
        <v/>
      </c>
      <c r="S56" s="20" t="str">
        <f>IFERROR(VLOOKUP($A56,'5km_kategorie'!J:$L,3,FALSE),"")</f>
        <v/>
      </c>
      <c r="T56" s="20" t="str">
        <f>IFERROR(VLOOKUP($A56,'5km_kategorie'!K:$L,2,FALSE),"")</f>
        <v/>
      </c>
    </row>
    <row r="57" spans="1:20" x14ac:dyDescent="0.3">
      <c r="A57" s="24">
        <v>55</v>
      </c>
      <c r="B57" s="24"/>
      <c r="C57" s="24"/>
      <c r="D57" s="24"/>
      <c r="E57" s="24"/>
      <c r="F57" s="24"/>
      <c r="G57" s="24"/>
      <c r="H57" s="2"/>
      <c r="I57" s="33">
        <f t="shared" si="0"/>
        <v>-2.8032407407407405E-2</v>
      </c>
      <c r="J57" s="20" t="str">
        <f>IFERROR(VLOOKUP($A57,'5km_kategorie'!A:$L,12,FALSE),"")</f>
        <v/>
      </c>
      <c r="K57" s="20" t="str">
        <f>IFERROR(VLOOKUP($A57,'5km_kategorie'!B:$L,11,FALSE),"")</f>
        <v/>
      </c>
      <c r="L57" s="20" t="str">
        <f>IFERROR(VLOOKUP($A57,'5km_kategorie'!C:$L,10,FALSE),"")</f>
        <v/>
      </c>
      <c r="M57" s="20" t="str">
        <f>IFERROR(VLOOKUP($A57,'5km_kategorie'!D:$L,9,FALSE),"")</f>
        <v/>
      </c>
      <c r="N57" s="20" t="str">
        <f>IFERROR(VLOOKUP($A57,'5km_kategorie'!E:$L,8,FALSE),"")</f>
        <v/>
      </c>
      <c r="O57" s="20" t="str">
        <f>IFERROR(VLOOKUP($A57,'5km_kategorie'!F:$L,7,FALSE),"")</f>
        <v/>
      </c>
      <c r="P57" s="20" t="str">
        <f>IFERROR(VLOOKUP($A57,'5km_kategorie'!G:$L,6,FALSE),"")</f>
        <v/>
      </c>
      <c r="Q57" s="20" t="str">
        <f>IFERROR(VLOOKUP($A57,'5km_kategorie'!H:$L,5,FALSE),"")</f>
        <v/>
      </c>
      <c r="R57" s="20" t="str">
        <f>IFERROR(VLOOKUP($A57,'5km_kategorie'!I:$L,4,FALSE),"")</f>
        <v/>
      </c>
      <c r="S57" s="20" t="str">
        <f>IFERROR(VLOOKUP($A57,'5km_kategorie'!J:$L,3,FALSE),"")</f>
        <v/>
      </c>
      <c r="T57" s="20" t="str">
        <f>IFERROR(VLOOKUP($A57,'5km_kategorie'!K:$L,2,FALSE),"")</f>
        <v/>
      </c>
    </row>
    <row r="58" spans="1:20" x14ac:dyDescent="0.3">
      <c r="A58" s="24">
        <v>56</v>
      </c>
      <c r="B58" s="24"/>
      <c r="C58" s="24"/>
      <c r="D58" s="24"/>
      <c r="E58" s="24"/>
      <c r="F58" s="24"/>
      <c r="G58" s="24"/>
      <c r="H58" s="2"/>
      <c r="I58" s="33">
        <f t="shared" si="0"/>
        <v>-2.8032407407407405E-2</v>
      </c>
      <c r="J58" s="20" t="str">
        <f>IFERROR(VLOOKUP($A58,'5km_kategorie'!A:$L,12,FALSE),"")</f>
        <v/>
      </c>
      <c r="K58" s="20" t="str">
        <f>IFERROR(VLOOKUP($A58,'5km_kategorie'!B:$L,11,FALSE),"")</f>
        <v/>
      </c>
      <c r="L58" s="20" t="str">
        <f>IFERROR(VLOOKUP($A58,'5km_kategorie'!C:$L,10,FALSE),"")</f>
        <v/>
      </c>
      <c r="M58" s="20" t="str">
        <f>IFERROR(VLOOKUP($A58,'5km_kategorie'!D:$L,9,FALSE),"")</f>
        <v/>
      </c>
      <c r="N58" s="20" t="str">
        <f>IFERROR(VLOOKUP($A58,'5km_kategorie'!E:$L,8,FALSE),"")</f>
        <v/>
      </c>
      <c r="O58" s="20" t="str">
        <f>IFERROR(VLOOKUP($A58,'5km_kategorie'!F:$L,7,FALSE),"")</f>
        <v/>
      </c>
      <c r="P58" s="20" t="str">
        <f>IFERROR(VLOOKUP($A58,'5km_kategorie'!G:$L,6,FALSE),"")</f>
        <v/>
      </c>
      <c r="Q58" s="20" t="str">
        <f>IFERROR(VLOOKUP($A58,'5km_kategorie'!H:$L,5,FALSE),"")</f>
        <v/>
      </c>
      <c r="R58" s="20" t="str">
        <f>IFERROR(VLOOKUP($A58,'5km_kategorie'!I:$L,4,FALSE),"")</f>
        <v/>
      </c>
      <c r="S58" s="20" t="str">
        <f>IFERROR(VLOOKUP($A58,'5km_kategorie'!J:$L,3,FALSE),"")</f>
        <v/>
      </c>
      <c r="T58" s="20" t="str">
        <f>IFERROR(VLOOKUP($A58,'5km_kategorie'!K:$L,2,FALSE),"")</f>
        <v/>
      </c>
    </row>
    <row r="59" spans="1:20" x14ac:dyDescent="0.3">
      <c r="A59" s="24">
        <v>57</v>
      </c>
      <c r="B59" s="24"/>
      <c r="C59" s="24"/>
      <c r="D59" s="24"/>
      <c r="E59" s="24"/>
      <c r="F59" s="24"/>
      <c r="G59" s="24"/>
      <c r="H59" s="2"/>
      <c r="I59" s="33">
        <f t="shared" si="0"/>
        <v>-2.8032407407407405E-2</v>
      </c>
      <c r="J59" s="20" t="str">
        <f>IFERROR(VLOOKUP($A59,'5km_kategorie'!A:$L,12,FALSE),"")</f>
        <v/>
      </c>
      <c r="K59" s="20" t="str">
        <f>IFERROR(VLOOKUP($A59,'5km_kategorie'!B:$L,11,FALSE),"")</f>
        <v/>
      </c>
      <c r="L59" s="20" t="str">
        <f>IFERROR(VLOOKUP($A59,'5km_kategorie'!C:$L,10,FALSE),"")</f>
        <v/>
      </c>
      <c r="M59" s="20" t="str">
        <f>IFERROR(VLOOKUP($A59,'5km_kategorie'!D:$L,9,FALSE),"")</f>
        <v/>
      </c>
      <c r="N59" s="20" t="str">
        <f>IFERROR(VLOOKUP($A59,'5km_kategorie'!E:$L,8,FALSE),"")</f>
        <v/>
      </c>
      <c r="O59" s="20" t="str">
        <f>IFERROR(VLOOKUP($A59,'5km_kategorie'!F:$L,7,FALSE),"")</f>
        <v/>
      </c>
      <c r="P59" s="20" t="str">
        <f>IFERROR(VLOOKUP($A59,'5km_kategorie'!G:$L,6,FALSE),"")</f>
        <v/>
      </c>
      <c r="Q59" s="20" t="str">
        <f>IFERROR(VLOOKUP($A59,'5km_kategorie'!H:$L,5,FALSE),"")</f>
        <v/>
      </c>
      <c r="R59" s="20" t="str">
        <f>IFERROR(VLOOKUP($A59,'5km_kategorie'!I:$L,4,FALSE),"")</f>
        <v/>
      </c>
      <c r="S59" s="20" t="str">
        <f>IFERROR(VLOOKUP($A59,'5km_kategorie'!J:$L,3,FALSE),"")</f>
        <v/>
      </c>
      <c r="T59" s="20" t="str">
        <f>IFERROR(VLOOKUP($A59,'5km_kategorie'!K:$L,2,FALSE),"")</f>
        <v/>
      </c>
    </row>
    <row r="60" spans="1:20" x14ac:dyDescent="0.3">
      <c r="A60" s="24">
        <v>58</v>
      </c>
      <c r="B60" s="24"/>
      <c r="C60" s="24"/>
      <c r="D60" s="24"/>
      <c r="E60" s="24"/>
      <c r="F60" s="24"/>
      <c r="G60" s="24"/>
      <c r="H60" s="2"/>
      <c r="I60" s="33">
        <f t="shared" si="0"/>
        <v>-2.8032407407407405E-2</v>
      </c>
      <c r="J60" s="20" t="str">
        <f>IFERROR(VLOOKUP($A60,'5km_kategorie'!A:$L,12,FALSE),"")</f>
        <v/>
      </c>
      <c r="K60" s="20" t="str">
        <f>IFERROR(VLOOKUP($A60,'5km_kategorie'!B:$L,11,FALSE),"")</f>
        <v/>
      </c>
      <c r="L60" s="20" t="str">
        <f>IFERROR(VLOOKUP($A60,'5km_kategorie'!C:$L,10,FALSE),"")</f>
        <v/>
      </c>
      <c r="M60" s="20" t="str">
        <f>IFERROR(VLOOKUP($A60,'5km_kategorie'!D:$L,9,FALSE),"")</f>
        <v/>
      </c>
      <c r="N60" s="20" t="str">
        <f>IFERROR(VLOOKUP($A60,'5km_kategorie'!E:$L,8,FALSE),"")</f>
        <v/>
      </c>
      <c r="O60" s="20" t="str">
        <f>IFERROR(VLOOKUP($A60,'5km_kategorie'!F:$L,7,FALSE),"")</f>
        <v/>
      </c>
      <c r="P60" s="20" t="str">
        <f>IFERROR(VLOOKUP($A60,'5km_kategorie'!G:$L,6,FALSE),"")</f>
        <v/>
      </c>
      <c r="Q60" s="20" t="str">
        <f>IFERROR(VLOOKUP($A60,'5km_kategorie'!H:$L,5,FALSE),"")</f>
        <v/>
      </c>
      <c r="R60" s="20" t="str">
        <f>IFERROR(VLOOKUP($A60,'5km_kategorie'!I:$L,4,FALSE),"")</f>
        <v/>
      </c>
      <c r="S60" s="20" t="str">
        <f>IFERROR(VLOOKUP($A60,'5km_kategorie'!J:$L,3,FALSE),"")</f>
        <v/>
      </c>
      <c r="T60" s="20" t="str">
        <f>IFERROR(VLOOKUP($A60,'5km_kategorie'!K:$L,2,FALSE),"")</f>
        <v/>
      </c>
    </row>
    <row r="61" spans="1:20" x14ac:dyDescent="0.3">
      <c r="A61" s="24">
        <v>59</v>
      </c>
      <c r="B61" s="24"/>
      <c r="C61" s="24"/>
      <c r="D61" s="24"/>
      <c r="E61" s="24"/>
      <c r="F61" s="24"/>
      <c r="G61" s="24"/>
      <c r="H61" s="2"/>
      <c r="I61" s="33">
        <f t="shared" si="0"/>
        <v>-2.8032407407407405E-2</v>
      </c>
      <c r="J61" s="20" t="str">
        <f>IFERROR(VLOOKUP($A61,'5km_kategorie'!A:$L,12,FALSE),"")</f>
        <v/>
      </c>
      <c r="K61" s="20" t="str">
        <f>IFERROR(VLOOKUP($A61,'5km_kategorie'!B:$L,11,FALSE),"")</f>
        <v/>
      </c>
      <c r="L61" s="20" t="str">
        <f>IFERROR(VLOOKUP($A61,'5km_kategorie'!C:$L,10,FALSE),"")</f>
        <v/>
      </c>
      <c r="M61" s="20" t="str">
        <f>IFERROR(VLOOKUP($A61,'5km_kategorie'!D:$L,9,FALSE),"")</f>
        <v/>
      </c>
      <c r="N61" s="20" t="str">
        <f>IFERROR(VLOOKUP($A61,'5km_kategorie'!E:$L,8,FALSE),"")</f>
        <v/>
      </c>
      <c r="O61" s="20" t="str">
        <f>IFERROR(VLOOKUP($A61,'5km_kategorie'!F:$L,7,FALSE),"")</f>
        <v/>
      </c>
      <c r="P61" s="20" t="str">
        <f>IFERROR(VLOOKUP($A61,'5km_kategorie'!G:$L,6,FALSE),"")</f>
        <v/>
      </c>
      <c r="Q61" s="20" t="str">
        <f>IFERROR(VLOOKUP($A61,'5km_kategorie'!H:$L,5,FALSE),"")</f>
        <v/>
      </c>
      <c r="R61" s="20" t="str">
        <f>IFERROR(VLOOKUP($A61,'5km_kategorie'!I:$L,4,FALSE),"")</f>
        <v/>
      </c>
      <c r="S61" s="20" t="str">
        <f>IFERROR(VLOOKUP($A61,'5km_kategorie'!J:$L,3,FALSE),"")</f>
        <v/>
      </c>
      <c r="T61" s="20" t="str">
        <f>IFERROR(VLOOKUP($A61,'5km_kategorie'!K:$L,2,FALSE),"")</f>
        <v/>
      </c>
    </row>
    <row r="62" spans="1:20" x14ac:dyDescent="0.3">
      <c r="A62" s="24">
        <v>60</v>
      </c>
      <c r="B62" s="24"/>
      <c r="C62" s="24"/>
      <c r="D62" s="24"/>
      <c r="E62" s="24"/>
      <c r="F62" s="24"/>
      <c r="G62" s="24"/>
      <c r="H62" s="2"/>
      <c r="I62" s="33">
        <f t="shared" si="0"/>
        <v>-2.8032407407407405E-2</v>
      </c>
      <c r="J62" s="20" t="str">
        <f>IFERROR(VLOOKUP($A62,'5km_kategorie'!A:$L,12,FALSE),"")</f>
        <v/>
      </c>
      <c r="K62" s="20" t="str">
        <f>IFERROR(VLOOKUP($A62,'5km_kategorie'!B:$L,11,FALSE),"")</f>
        <v/>
      </c>
      <c r="L62" s="20" t="str">
        <f>IFERROR(VLOOKUP($A62,'5km_kategorie'!C:$L,10,FALSE),"")</f>
        <v/>
      </c>
      <c r="M62" s="20" t="str">
        <f>IFERROR(VLOOKUP($A62,'5km_kategorie'!D:$L,9,FALSE),"")</f>
        <v/>
      </c>
      <c r="N62" s="20" t="str">
        <f>IFERROR(VLOOKUP($A62,'5km_kategorie'!E:$L,8,FALSE),"")</f>
        <v/>
      </c>
      <c r="O62" s="20" t="str">
        <f>IFERROR(VLOOKUP($A62,'5km_kategorie'!F:$L,7,FALSE),"")</f>
        <v/>
      </c>
      <c r="P62" s="20" t="str">
        <f>IFERROR(VLOOKUP($A62,'5km_kategorie'!G:$L,6,FALSE),"")</f>
        <v/>
      </c>
      <c r="Q62" s="20" t="str">
        <f>IFERROR(VLOOKUP($A62,'5km_kategorie'!H:$L,5,FALSE),"")</f>
        <v/>
      </c>
      <c r="R62" s="20" t="str">
        <f>IFERROR(VLOOKUP($A62,'5km_kategorie'!I:$L,4,FALSE),"")</f>
        <v/>
      </c>
      <c r="S62" s="20" t="str">
        <f>IFERROR(VLOOKUP($A62,'5km_kategorie'!J:$L,3,FALSE),"")</f>
        <v/>
      </c>
      <c r="T62" s="20" t="str">
        <f>IFERROR(VLOOKUP($A62,'5km_kategorie'!K:$L,2,FALSE),"")</f>
        <v/>
      </c>
    </row>
    <row r="63" spans="1:20" x14ac:dyDescent="0.3">
      <c r="A63" s="24">
        <v>61</v>
      </c>
      <c r="B63" s="24"/>
      <c r="C63" s="24"/>
      <c r="D63" s="24"/>
      <c r="E63" s="24"/>
      <c r="F63" s="24"/>
      <c r="G63" s="24"/>
      <c r="H63" s="2"/>
      <c r="I63" s="33">
        <f t="shared" si="0"/>
        <v>-2.8032407407407405E-2</v>
      </c>
      <c r="J63" s="20" t="str">
        <f>IFERROR(VLOOKUP($A63,'5km_kategorie'!A:$L,12,FALSE),"")</f>
        <v/>
      </c>
      <c r="K63" s="20" t="str">
        <f>IFERROR(VLOOKUP($A63,'5km_kategorie'!B:$L,11,FALSE),"")</f>
        <v/>
      </c>
      <c r="L63" s="20" t="str">
        <f>IFERROR(VLOOKUP($A63,'5km_kategorie'!C:$L,10,FALSE),"")</f>
        <v/>
      </c>
      <c r="M63" s="20" t="str">
        <f>IFERROR(VLOOKUP($A63,'5km_kategorie'!D:$L,9,FALSE),"")</f>
        <v/>
      </c>
      <c r="N63" s="20" t="str">
        <f>IFERROR(VLOOKUP($A63,'5km_kategorie'!E:$L,8,FALSE),"")</f>
        <v/>
      </c>
      <c r="O63" s="20" t="str">
        <f>IFERROR(VLOOKUP($A63,'5km_kategorie'!F:$L,7,FALSE),"")</f>
        <v/>
      </c>
      <c r="P63" s="20" t="str">
        <f>IFERROR(VLOOKUP($A63,'5km_kategorie'!G:$L,6,FALSE),"")</f>
        <v/>
      </c>
      <c r="Q63" s="20" t="str">
        <f>IFERROR(VLOOKUP($A63,'5km_kategorie'!H:$L,5,FALSE),"")</f>
        <v/>
      </c>
      <c r="R63" s="20" t="str">
        <f>IFERROR(VLOOKUP($A63,'5km_kategorie'!I:$L,4,FALSE),"")</f>
        <v/>
      </c>
      <c r="S63" s="20" t="str">
        <f>IFERROR(VLOOKUP($A63,'5km_kategorie'!J:$L,3,FALSE),"")</f>
        <v/>
      </c>
      <c r="T63" s="20" t="str">
        <f>IFERROR(VLOOKUP($A63,'5km_kategorie'!K:$L,2,FALSE),"")</f>
        <v/>
      </c>
    </row>
    <row r="64" spans="1:20" x14ac:dyDescent="0.3">
      <c r="A64" s="24">
        <v>62</v>
      </c>
      <c r="B64" s="24"/>
      <c r="C64" s="24"/>
      <c r="D64" s="24"/>
      <c r="E64" s="24"/>
      <c r="F64" s="24"/>
      <c r="G64" s="24"/>
      <c r="H64" s="2"/>
      <c r="I64" s="33">
        <f t="shared" si="0"/>
        <v>-2.8032407407407405E-2</v>
      </c>
      <c r="J64" s="20" t="str">
        <f>IFERROR(VLOOKUP($A64,'5km_kategorie'!A:$L,12,FALSE),"")</f>
        <v/>
      </c>
      <c r="K64" s="20" t="str">
        <f>IFERROR(VLOOKUP($A64,'5km_kategorie'!B:$L,11,FALSE),"")</f>
        <v/>
      </c>
      <c r="L64" s="20" t="str">
        <f>IFERROR(VLOOKUP($A64,'5km_kategorie'!C:$L,10,FALSE),"")</f>
        <v/>
      </c>
      <c r="M64" s="20" t="str">
        <f>IFERROR(VLOOKUP($A64,'5km_kategorie'!D:$L,9,FALSE),"")</f>
        <v/>
      </c>
      <c r="N64" s="20" t="str">
        <f>IFERROR(VLOOKUP($A64,'5km_kategorie'!E:$L,8,FALSE),"")</f>
        <v/>
      </c>
      <c r="O64" s="20" t="str">
        <f>IFERROR(VLOOKUP($A64,'5km_kategorie'!F:$L,7,FALSE),"")</f>
        <v/>
      </c>
      <c r="P64" s="20" t="str">
        <f>IFERROR(VLOOKUP($A64,'5km_kategorie'!G:$L,6,FALSE),"")</f>
        <v/>
      </c>
      <c r="Q64" s="20" t="str">
        <f>IFERROR(VLOOKUP($A64,'5km_kategorie'!H:$L,5,FALSE),"")</f>
        <v/>
      </c>
      <c r="R64" s="20" t="str">
        <f>IFERROR(VLOOKUP($A64,'5km_kategorie'!I:$L,4,FALSE),"")</f>
        <v/>
      </c>
      <c r="S64" s="20" t="str">
        <f>IFERROR(VLOOKUP($A64,'5km_kategorie'!J:$L,3,FALSE),"")</f>
        <v/>
      </c>
      <c r="T64" s="20" t="str">
        <f>IFERROR(VLOOKUP($A64,'5km_kategorie'!K:$L,2,FALSE),"")</f>
        <v/>
      </c>
    </row>
    <row r="65" spans="1:20" x14ac:dyDescent="0.3">
      <c r="A65" s="24">
        <v>63</v>
      </c>
      <c r="B65" s="24"/>
      <c r="C65" s="24"/>
      <c r="D65" s="24"/>
      <c r="E65" s="24"/>
      <c r="F65" s="24"/>
      <c r="G65" s="24"/>
      <c r="H65" s="2"/>
      <c r="I65" s="33">
        <f t="shared" si="0"/>
        <v>-2.8032407407407405E-2</v>
      </c>
      <c r="J65" s="20" t="str">
        <f>IFERROR(VLOOKUP($A65,'5km_kategorie'!A:$L,12,FALSE),"")</f>
        <v/>
      </c>
      <c r="K65" s="20" t="str">
        <f>IFERROR(VLOOKUP($A65,'5km_kategorie'!B:$L,11,FALSE),"")</f>
        <v/>
      </c>
      <c r="L65" s="20" t="str">
        <f>IFERROR(VLOOKUP($A65,'5km_kategorie'!C:$L,10,FALSE),"")</f>
        <v/>
      </c>
      <c r="M65" s="20" t="str">
        <f>IFERROR(VLOOKUP($A65,'5km_kategorie'!D:$L,9,FALSE),"")</f>
        <v/>
      </c>
      <c r="N65" s="20" t="str">
        <f>IFERROR(VLOOKUP($A65,'5km_kategorie'!E:$L,8,FALSE),"")</f>
        <v/>
      </c>
      <c r="O65" s="20" t="str">
        <f>IFERROR(VLOOKUP($A65,'5km_kategorie'!F:$L,7,FALSE),"")</f>
        <v/>
      </c>
      <c r="P65" s="20" t="str">
        <f>IFERROR(VLOOKUP($A65,'5km_kategorie'!G:$L,6,FALSE),"")</f>
        <v/>
      </c>
      <c r="Q65" s="20" t="str">
        <f>IFERROR(VLOOKUP($A65,'5km_kategorie'!H:$L,5,FALSE),"")</f>
        <v/>
      </c>
      <c r="R65" s="20" t="str">
        <f>IFERROR(VLOOKUP($A65,'5km_kategorie'!I:$L,4,FALSE),"")</f>
        <v/>
      </c>
      <c r="S65" s="20" t="str">
        <f>IFERROR(VLOOKUP($A65,'5km_kategorie'!J:$L,3,FALSE),"")</f>
        <v/>
      </c>
      <c r="T65" s="20" t="str">
        <f>IFERROR(VLOOKUP($A65,'5km_kategorie'!K:$L,2,FALSE),"")</f>
        <v/>
      </c>
    </row>
    <row r="66" spans="1:20" x14ac:dyDescent="0.3">
      <c r="A66" s="24">
        <v>64</v>
      </c>
      <c r="B66" s="24"/>
      <c r="C66" s="24"/>
      <c r="D66" s="24"/>
      <c r="E66" s="24"/>
      <c r="F66" s="24"/>
      <c r="G66" s="24"/>
      <c r="H66" s="2"/>
      <c r="I66" s="33">
        <f t="shared" si="0"/>
        <v>-2.8032407407407405E-2</v>
      </c>
      <c r="J66" s="20" t="str">
        <f>IFERROR(VLOOKUP($A66,'5km_kategorie'!A:$L,12,FALSE),"")</f>
        <v/>
      </c>
      <c r="K66" s="20" t="str">
        <f>IFERROR(VLOOKUP($A66,'5km_kategorie'!B:$L,11,FALSE),"")</f>
        <v/>
      </c>
      <c r="L66" s="20" t="str">
        <f>IFERROR(VLOOKUP($A66,'5km_kategorie'!C:$L,10,FALSE),"")</f>
        <v/>
      </c>
      <c r="M66" s="20" t="str">
        <f>IFERROR(VLOOKUP($A66,'5km_kategorie'!D:$L,9,FALSE),"")</f>
        <v/>
      </c>
      <c r="N66" s="20" t="str">
        <f>IFERROR(VLOOKUP($A66,'5km_kategorie'!E:$L,8,FALSE),"")</f>
        <v/>
      </c>
      <c r="O66" s="20" t="str">
        <f>IFERROR(VLOOKUP($A66,'5km_kategorie'!F:$L,7,FALSE),"")</f>
        <v/>
      </c>
      <c r="P66" s="20" t="str">
        <f>IFERROR(VLOOKUP($A66,'5km_kategorie'!G:$L,6,FALSE),"")</f>
        <v/>
      </c>
      <c r="Q66" s="20" t="str">
        <f>IFERROR(VLOOKUP($A66,'5km_kategorie'!H:$L,5,FALSE),"")</f>
        <v/>
      </c>
      <c r="R66" s="20" t="str">
        <f>IFERROR(VLOOKUP($A66,'5km_kategorie'!I:$L,4,FALSE),"")</f>
        <v/>
      </c>
      <c r="S66" s="20" t="str">
        <f>IFERROR(VLOOKUP($A66,'5km_kategorie'!J:$L,3,FALSE),"")</f>
        <v/>
      </c>
      <c r="T66" s="20" t="str">
        <f>IFERROR(VLOOKUP($A66,'5km_kategorie'!K:$L,2,FALSE),"")</f>
        <v/>
      </c>
    </row>
    <row r="67" spans="1:20" x14ac:dyDescent="0.3">
      <c r="A67" s="24">
        <v>65</v>
      </c>
      <c r="B67" s="24"/>
      <c r="C67" s="24"/>
      <c r="D67" s="24"/>
      <c r="E67" s="24"/>
      <c r="F67" s="24"/>
      <c r="G67" s="24"/>
      <c r="H67" s="2"/>
      <c r="I67" s="33">
        <f t="shared" si="0"/>
        <v>-2.8032407407407405E-2</v>
      </c>
      <c r="J67" s="20" t="str">
        <f>IFERROR(VLOOKUP($A67,'5km_kategorie'!A:$L,12,FALSE),"")</f>
        <v/>
      </c>
      <c r="K67" s="20" t="str">
        <f>IFERROR(VLOOKUP($A67,'5km_kategorie'!B:$L,11,FALSE),"")</f>
        <v/>
      </c>
      <c r="L67" s="20" t="str">
        <f>IFERROR(VLOOKUP($A67,'5km_kategorie'!C:$L,10,FALSE),"")</f>
        <v/>
      </c>
      <c r="M67" s="20" t="str">
        <f>IFERROR(VLOOKUP($A67,'5km_kategorie'!D:$L,9,FALSE),"")</f>
        <v/>
      </c>
      <c r="N67" s="20" t="str">
        <f>IFERROR(VLOOKUP($A67,'5km_kategorie'!E:$L,8,FALSE),"")</f>
        <v/>
      </c>
      <c r="O67" s="20" t="str">
        <f>IFERROR(VLOOKUP($A67,'5km_kategorie'!F:$L,7,FALSE),"")</f>
        <v/>
      </c>
      <c r="P67" s="20" t="str">
        <f>IFERROR(VLOOKUP($A67,'5km_kategorie'!G:$L,6,FALSE),"")</f>
        <v/>
      </c>
      <c r="Q67" s="20" t="str">
        <f>IFERROR(VLOOKUP($A67,'5km_kategorie'!H:$L,5,FALSE),"")</f>
        <v/>
      </c>
      <c r="R67" s="20" t="str">
        <f>IFERROR(VLOOKUP($A67,'5km_kategorie'!I:$L,4,FALSE),"")</f>
        <v/>
      </c>
      <c r="S67" s="20" t="str">
        <f>IFERROR(VLOOKUP($A67,'5km_kategorie'!J:$L,3,FALSE),"")</f>
        <v/>
      </c>
      <c r="T67" s="20" t="str">
        <f>IFERROR(VLOOKUP($A67,'5km_kategorie'!K:$L,2,FALSE),"")</f>
        <v/>
      </c>
    </row>
    <row r="68" spans="1:20" x14ac:dyDescent="0.3">
      <c r="A68" s="24">
        <v>66</v>
      </c>
      <c r="B68" s="24"/>
      <c r="C68" s="24"/>
      <c r="D68" s="24"/>
      <c r="E68" s="24"/>
      <c r="F68" s="24"/>
      <c r="G68" s="24"/>
      <c r="H68" s="2"/>
      <c r="I68" s="33">
        <f t="shared" si="0"/>
        <v>-2.8032407407407405E-2</v>
      </c>
      <c r="J68" s="20" t="str">
        <f>IFERROR(VLOOKUP($A68,'5km_kategorie'!A:$L,12,FALSE),"")</f>
        <v/>
      </c>
      <c r="K68" s="20" t="str">
        <f>IFERROR(VLOOKUP($A68,'5km_kategorie'!B:$L,11,FALSE),"")</f>
        <v/>
      </c>
      <c r="L68" s="20" t="str">
        <f>IFERROR(VLOOKUP($A68,'5km_kategorie'!C:$L,10,FALSE),"")</f>
        <v/>
      </c>
      <c r="M68" s="20" t="str">
        <f>IFERROR(VLOOKUP($A68,'5km_kategorie'!D:$L,9,FALSE),"")</f>
        <v/>
      </c>
      <c r="N68" s="20" t="str">
        <f>IFERROR(VLOOKUP($A68,'5km_kategorie'!E:$L,8,FALSE),"")</f>
        <v/>
      </c>
      <c r="O68" s="20" t="str">
        <f>IFERROR(VLOOKUP($A68,'5km_kategorie'!F:$L,7,FALSE),"")</f>
        <v/>
      </c>
      <c r="P68" s="20" t="str">
        <f>IFERROR(VLOOKUP($A68,'5km_kategorie'!G:$L,6,FALSE),"")</f>
        <v/>
      </c>
      <c r="Q68" s="20" t="str">
        <f>IFERROR(VLOOKUP($A68,'5km_kategorie'!H:$L,5,FALSE),"")</f>
        <v/>
      </c>
      <c r="R68" s="20" t="str">
        <f>IFERROR(VLOOKUP($A68,'5km_kategorie'!I:$L,4,FALSE),"")</f>
        <v/>
      </c>
      <c r="S68" s="20" t="str">
        <f>IFERROR(VLOOKUP($A68,'5km_kategorie'!J:$L,3,FALSE),"")</f>
        <v/>
      </c>
      <c r="T68" s="20" t="str">
        <f>IFERROR(VLOOKUP($A68,'5km_kategorie'!K:$L,2,FALSE),"")</f>
        <v/>
      </c>
    </row>
    <row r="69" spans="1:20" x14ac:dyDescent="0.3">
      <c r="A69" s="24">
        <v>67</v>
      </c>
      <c r="B69" s="24"/>
      <c r="C69" s="24"/>
      <c r="D69" s="24"/>
      <c r="E69" s="24"/>
      <c r="F69" s="24"/>
      <c r="G69" s="24"/>
      <c r="H69" s="2"/>
      <c r="I69" s="33">
        <f t="shared" ref="I69:I132" si="1">H69-$H$3</f>
        <v>-2.8032407407407405E-2</v>
      </c>
      <c r="J69" s="20" t="str">
        <f>IFERROR(VLOOKUP($A69,'5km_kategorie'!A:$L,12,FALSE),"")</f>
        <v/>
      </c>
      <c r="K69" s="20" t="str">
        <f>IFERROR(VLOOKUP($A69,'5km_kategorie'!B:$L,11,FALSE),"")</f>
        <v/>
      </c>
      <c r="L69" s="20" t="str">
        <f>IFERROR(VLOOKUP($A69,'5km_kategorie'!C:$L,10,FALSE),"")</f>
        <v/>
      </c>
      <c r="M69" s="20" t="str">
        <f>IFERROR(VLOOKUP($A69,'5km_kategorie'!D:$L,9,FALSE),"")</f>
        <v/>
      </c>
      <c r="N69" s="20" t="str">
        <f>IFERROR(VLOOKUP($A69,'5km_kategorie'!E:$L,8,FALSE),"")</f>
        <v/>
      </c>
      <c r="O69" s="20" t="str">
        <f>IFERROR(VLOOKUP($A69,'5km_kategorie'!F:$L,7,FALSE),"")</f>
        <v/>
      </c>
      <c r="P69" s="20" t="str">
        <f>IFERROR(VLOOKUP($A69,'5km_kategorie'!G:$L,6,FALSE),"")</f>
        <v/>
      </c>
      <c r="Q69" s="20" t="str">
        <f>IFERROR(VLOOKUP($A69,'5km_kategorie'!H:$L,5,FALSE),"")</f>
        <v/>
      </c>
      <c r="R69" s="20" t="str">
        <f>IFERROR(VLOOKUP($A69,'5km_kategorie'!I:$L,4,FALSE),"")</f>
        <v/>
      </c>
      <c r="S69" s="20" t="str">
        <f>IFERROR(VLOOKUP($A69,'5km_kategorie'!J:$L,3,FALSE),"")</f>
        <v/>
      </c>
      <c r="T69" s="20" t="str">
        <f>IFERROR(VLOOKUP($A69,'5km_kategorie'!K:$L,2,FALSE),"")</f>
        <v/>
      </c>
    </row>
    <row r="70" spans="1:20" x14ac:dyDescent="0.3">
      <c r="A70" s="24">
        <v>68</v>
      </c>
      <c r="B70" s="24"/>
      <c r="C70" s="24"/>
      <c r="D70" s="24"/>
      <c r="E70" s="24"/>
      <c r="F70" s="24"/>
      <c r="G70" s="24"/>
      <c r="H70" s="2"/>
      <c r="I70" s="33">
        <f t="shared" si="1"/>
        <v>-2.8032407407407405E-2</v>
      </c>
      <c r="J70" s="20" t="str">
        <f>IFERROR(VLOOKUP($A70,'5km_kategorie'!A:$L,12,FALSE),"")</f>
        <v/>
      </c>
      <c r="K70" s="20" t="str">
        <f>IFERROR(VLOOKUP($A70,'5km_kategorie'!B:$L,11,FALSE),"")</f>
        <v/>
      </c>
      <c r="L70" s="20" t="str">
        <f>IFERROR(VLOOKUP($A70,'5km_kategorie'!C:$L,10,FALSE),"")</f>
        <v/>
      </c>
      <c r="M70" s="20" t="str">
        <f>IFERROR(VLOOKUP($A70,'5km_kategorie'!D:$L,9,FALSE),"")</f>
        <v/>
      </c>
      <c r="N70" s="20" t="str">
        <f>IFERROR(VLOOKUP($A70,'5km_kategorie'!E:$L,8,FALSE),"")</f>
        <v/>
      </c>
      <c r="O70" s="20" t="str">
        <f>IFERROR(VLOOKUP($A70,'5km_kategorie'!F:$L,7,FALSE),"")</f>
        <v/>
      </c>
      <c r="P70" s="20" t="str">
        <f>IFERROR(VLOOKUP($A70,'5km_kategorie'!G:$L,6,FALSE),"")</f>
        <v/>
      </c>
      <c r="Q70" s="20" t="str">
        <f>IFERROR(VLOOKUP($A70,'5km_kategorie'!H:$L,5,FALSE),"")</f>
        <v/>
      </c>
      <c r="R70" s="20" t="str">
        <f>IFERROR(VLOOKUP($A70,'5km_kategorie'!I:$L,4,FALSE),"")</f>
        <v/>
      </c>
      <c r="S70" s="20" t="str">
        <f>IFERROR(VLOOKUP($A70,'5km_kategorie'!J:$L,3,FALSE),"")</f>
        <v/>
      </c>
      <c r="T70" s="20" t="str">
        <f>IFERROR(VLOOKUP($A70,'5km_kategorie'!K:$L,2,FALSE),"")</f>
        <v/>
      </c>
    </row>
    <row r="71" spans="1:20" x14ac:dyDescent="0.3">
      <c r="A71" s="24">
        <v>69</v>
      </c>
      <c r="B71" s="24"/>
      <c r="C71" s="24"/>
      <c r="D71" s="24"/>
      <c r="E71" s="24"/>
      <c r="F71" s="24"/>
      <c r="G71" s="24"/>
      <c r="H71" s="2"/>
      <c r="I71" s="33">
        <f t="shared" si="1"/>
        <v>-2.8032407407407405E-2</v>
      </c>
      <c r="J71" s="20" t="str">
        <f>IFERROR(VLOOKUP($A71,'5km_kategorie'!A:$L,12,FALSE),"")</f>
        <v/>
      </c>
      <c r="K71" s="20" t="str">
        <f>IFERROR(VLOOKUP($A71,'5km_kategorie'!B:$L,11,FALSE),"")</f>
        <v/>
      </c>
      <c r="L71" s="20" t="str">
        <f>IFERROR(VLOOKUP($A71,'5km_kategorie'!C:$L,10,FALSE),"")</f>
        <v/>
      </c>
      <c r="M71" s="20" t="str">
        <f>IFERROR(VLOOKUP($A71,'5km_kategorie'!D:$L,9,FALSE),"")</f>
        <v/>
      </c>
      <c r="N71" s="20" t="str">
        <f>IFERROR(VLOOKUP($A71,'5km_kategorie'!E:$L,8,FALSE),"")</f>
        <v/>
      </c>
      <c r="O71" s="20" t="str">
        <f>IFERROR(VLOOKUP($A71,'5km_kategorie'!F:$L,7,FALSE),"")</f>
        <v/>
      </c>
      <c r="P71" s="20" t="str">
        <f>IFERROR(VLOOKUP($A71,'5km_kategorie'!G:$L,6,FALSE),"")</f>
        <v/>
      </c>
      <c r="Q71" s="20" t="str">
        <f>IFERROR(VLOOKUP($A71,'5km_kategorie'!H:$L,5,FALSE),"")</f>
        <v/>
      </c>
      <c r="R71" s="20" t="str">
        <f>IFERROR(VLOOKUP($A71,'5km_kategorie'!I:$L,4,FALSE),"")</f>
        <v/>
      </c>
      <c r="S71" s="20" t="str">
        <f>IFERROR(VLOOKUP($A71,'5km_kategorie'!J:$L,3,FALSE),"")</f>
        <v/>
      </c>
      <c r="T71" s="20" t="str">
        <f>IFERROR(VLOOKUP($A71,'5km_kategorie'!K:$L,2,FALSE),"")</f>
        <v/>
      </c>
    </row>
    <row r="72" spans="1:20" x14ac:dyDescent="0.3">
      <c r="A72" s="24">
        <v>70</v>
      </c>
      <c r="B72" s="24"/>
      <c r="C72" s="24"/>
      <c r="D72" s="24"/>
      <c r="E72" s="24"/>
      <c r="F72" s="24"/>
      <c r="G72" s="24"/>
      <c r="H72" s="2"/>
      <c r="I72" s="33">
        <f t="shared" si="1"/>
        <v>-2.8032407407407405E-2</v>
      </c>
      <c r="J72" s="20" t="str">
        <f>IFERROR(VLOOKUP($A72,'5km_kategorie'!A:$L,12,FALSE),"")</f>
        <v/>
      </c>
      <c r="K72" s="20" t="str">
        <f>IFERROR(VLOOKUP($A72,'5km_kategorie'!B:$L,11,FALSE),"")</f>
        <v/>
      </c>
      <c r="L72" s="20" t="str">
        <f>IFERROR(VLOOKUP($A72,'5km_kategorie'!C:$L,10,FALSE),"")</f>
        <v/>
      </c>
      <c r="M72" s="20" t="str">
        <f>IFERROR(VLOOKUP($A72,'5km_kategorie'!D:$L,9,FALSE),"")</f>
        <v/>
      </c>
      <c r="N72" s="20" t="str">
        <f>IFERROR(VLOOKUP($A72,'5km_kategorie'!E:$L,8,FALSE),"")</f>
        <v/>
      </c>
      <c r="O72" s="20" t="str">
        <f>IFERROR(VLOOKUP($A72,'5km_kategorie'!F:$L,7,FALSE),"")</f>
        <v/>
      </c>
      <c r="P72" s="20" t="str">
        <f>IFERROR(VLOOKUP($A72,'5km_kategorie'!G:$L,6,FALSE),"")</f>
        <v/>
      </c>
      <c r="Q72" s="20" t="str">
        <f>IFERROR(VLOOKUP($A72,'5km_kategorie'!H:$L,5,FALSE),"")</f>
        <v/>
      </c>
      <c r="R72" s="20" t="str">
        <f>IFERROR(VLOOKUP($A72,'5km_kategorie'!I:$L,4,FALSE),"")</f>
        <v/>
      </c>
      <c r="S72" s="20" t="str">
        <f>IFERROR(VLOOKUP($A72,'5km_kategorie'!J:$L,3,FALSE),"")</f>
        <v/>
      </c>
      <c r="T72" s="20" t="str">
        <f>IFERROR(VLOOKUP($A72,'5km_kategorie'!K:$L,2,FALSE),"")</f>
        <v/>
      </c>
    </row>
    <row r="73" spans="1:20" x14ac:dyDescent="0.3">
      <c r="A73" s="24">
        <v>71</v>
      </c>
      <c r="B73" s="24"/>
      <c r="C73" s="24"/>
      <c r="D73" s="24"/>
      <c r="E73" s="24"/>
      <c r="F73" s="24"/>
      <c r="G73" s="24"/>
      <c r="H73" s="2"/>
      <c r="I73" s="33">
        <f t="shared" si="1"/>
        <v>-2.8032407407407405E-2</v>
      </c>
      <c r="J73" s="20" t="str">
        <f>IFERROR(VLOOKUP($A73,'5km_kategorie'!A:$L,12,FALSE),"")</f>
        <v/>
      </c>
      <c r="K73" s="20" t="str">
        <f>IFERROR(VLOOKUP($A73,'5km_kategorie'!B:$L,11,FALSE),"")</f>
        <v/>
      </c>
      <c r="L73" s="20" t="str">
        <f>IFERROR(VLOOKUP($A73,'5km_kategorie'!C:$L,10,FALSE),"")</f>
        <v/>
      </c>
      <c r="M73" s="20" t="str">
        <f>IFERROR(VLOOKUP($A73,'5km_kategorie'!D:$L,9,FALSE),"")</f>
        <v/>
      </c>
      <c r="N73" s="20" t="str">
        <f>IFERROR(VLOOKUP($A73,'5km_kategorie'!E:$L,8,FALSE),"")</f>
        <v/>
      </c>
      <c r="O73" s="20" t="str">
        <f>IFERROR(VLOOKUP($A73,'5km_kategorie'!F:$L,7,FALSE),"")</f>
        <v/>
      </c>
      <c r="P73" s="20" t="str">
        <f>IFERROR(VLOOKUP($A73,'5km_kategorie'!G:$L,6,FALSE),"")</f>
        <v/>
      </c>
      <c r="Q73" s="20" t="str">
        <f>IFERROR(VLOOKUP($A73,'5km_kategorie'!H:$L,5,FALSE),"")</f>
        <v/>
      </c>
      <c r="R73" s="20" t="str">
        <f>IFERROR(VLOOKUP($A73,'5km_kategorie'!I:$L,4,FALSE),"")</f>
        <v/>
      </c>
      <c r="S73" s="20" t="str">
        <f>IFERROR(VLOOKUP($A73,'5km_kategorie'!J:$L,3,FALSE),"")</f>
        <v/>
      </c>
      <c r="T73" s="20" t="str">
        <f>IFERROR(VLOOKUP($A73,'5km_kategorie'!K:$L,2,FALSE),"")</f>
        <v/>
      </c>
    </row>
    <row r="74" spans="1:20" x14ac:dyDescent="0.3">
      <c r="A74" s="24">
        <v>72</v>
      </c>
      <c r="B74" s="24"/>
      <c r="C74" s="24"/>
      <c r="D74" s="24"/>
      <c r="E74" s="24"/>
      <c r="F74" s="24"/>
      <c r="G74" s="24"/>
      <c r="H74" s="2"/>
      <c r="I74" s="33">
        <f t="shared" si="1"/>
        <v>-2.8032407407407405E-2</v>
      </c>
      <c r="J74" s="20" t="str">
        <f>IFERROR(VLOOKUP($A74,'5km_kategorie'!A:$L,12,FALSE),"")</f>
        <v/>
      </c>
      <c r="K74" s="20" t="str">
        <f>IFERROR(VLOOKUP($A74,'5km_kategorie'!B:$L,11,FALSE),"")</f>
        <v/>
      </c>
      <c r="L74" s="20" t="str">
        <f>IFERROR(VLOOKUP($A74,'5km_kategorie'!C:$L,10,FALSE),"")</f>
        <v/>
      </c>
      <c r="M74" s="20" t="str">
        <f>IFERROR(VLOOKUP($A74,'5km_kategorie'!D:$L,9,FALSE),"")</f>
        <v/>
      </c>
      <c r="N74" s="20" t="str">
        <f>IFERROR(VLOOKUP($A74,'5km_kategorie'!E:$L,8,FALSE),"")</f>
        <v/>
      </c>
      <c r="O74" s="20" t="str">
        <f>IFERROR(VLOOKUP($A74,'5km_kategorie'!F:$L,7,FALSE),"")</f>
        <v/>
      </c>
      <c r="P74" s="20" t="str">
        <f>IFERROR(VLOOKUP($A74,'5km_kategorie'!G:$L,6,FALSE),"")</f>
        <v/>
      </c>
      <c r="Q74" s="20" t="str">
        <f>IFERROR(VLOOKUP($A74,'5km_kategorie'!H:$L,5,FALSE),"")</f>
        <v/>
      </c>
      <c r="R74" s="20" t="str">
        <f>IFERROR(VLOOKUP($A74,'5km_kategorie'!I:$L,4,FALSE),"")</f>
        <v/>
      </c>
      <c r="S74" s="20" t="str">
        <f>IFERROR(VLOOKUP($A74,'5km_kategorie'!J:$L,3,FALSE),"")</f>
        <v/>
      </c>
      <c r="T74" s="20" t="str">
        <f>IFERROR(VLOOKUP($A74,'5km_kategorie'!K:$L,2,FALSE),"")</f>
        <v/>
      </c>
    </row>
    <row r="75" spans="1:20" x14ac:dyDescent="0.3">
      <c r="A75" s="24">
        <v>73</v>
      </c>
      <c r="B75" s="24"/>
      <c r="C75" s="24"/>
      <c r="D75" s="24"/>
      <c r="E75" s="24"/>
      <c r="F75" s="24"/>
      <c r="G75" s="24"/>
      <c r="H75" s="2"/>
      <c r="I75" s="33">
        <f t="shared" si="1"/>
        <v>-2.8032407407407405E-2</v>
      </c>
      <c r="J75" s="20" t="str">
        <f>IFERROR(VLOOKUP($A75,'5km_kategorie'!A:$L,12,FALSE),"")</f>
        <v/>
      </c>
      <c r="K75" s="20" t="str">
        <f>IFERROR(VLOOKUP($A75,'5km_kategorie'!B:$L,11,FALSE),"")</f>
        <v/>
      </c>
      <c r="L75" s="20" t="str">
        <f>IFERROR(VLOOKUP($A75,'5km_kategorie'!C:$L,10,FALSE),"")</f>
        <v/>
      </c>
      <c r="M75" s="20" t="str">
        <f>IFERROR(VLOOKUP($A75,'5km_kategorie'!D:$L,9,FALSE),"")</f>
        <v/>
      </c>
      <c r="N75" s="20" t="str">
        <f>IFERROR(VLOOKUP($A75,'5km_kategorie'!E:$L,8,FALSE),"")</f>
        <v/>
      </c>
      <c r="O75" s="20" t="str">
        <f>IFERROR(VLOOKUP($A75,'5km_kategorie'!F:$L,7,FALSE),"")</f>
        <v/>
      </c>
      <c r="P75" s="20" t="str">
        <f>IFERROR(VLOOKUP($A75,'5km_kategorie'!G:$L,6,FALSE),"")</f>
        <v/>
      </c>
      <c r="Q75" s="20" t="str">
        <f>IFERROR(VLOOKUP($A75,'5km_kategorie'!H:$L,5,FALSE),"")</f>
        <v/>
      </c>
      <c r="R75" s="20" t="str">
        <f>IFERROR(VLOOKUP($A75,'5km_kategorie'!I:$L,4,FALSE),"")</f>
        <v/>
      </c>
      <c r="S75" s="20" t="str">
        <f>IFERROR(VLOOKUP($A75,'5km_kategorie'!J:$L,3,FALSE),"")</f>
        <v/>
      </c>
      <c r="T75" s="20" t="str">
        <f>IFERROR(VLOOKUP($A75,'5km_kategorie'!K:$L,2,FALSE),"")</f>
        <v/>
      </c>
    </row>
    <row r="76" spans="1:20" x14ac:dyDescent="0.3">
      <c r="A76" s="24">
        <v>74</v>
      </c>
      <c r="B76" s="24"/>
      <c r="C76" s="24"/>
      <c r="D76" s="24"/>
      <c r="E76" s="24"/>
      <c r="F76" s="24"/>
      <c r="G76" s="24"/>
      <c r="H76" s="2"/>
      <c r="I76" s="33">
        <f t="shared" si="1"/>
        <v>-2.8032407407407405E-2</v>
      </c>
      <c r="J76" s="20" t="str">
        <f>IFERROR(VLOOKUP($A76,'5km_kategorie'!A:$L,12,FALSE),"")</f>
        <v/>
      </c>
      <c r="K76" s="20" t="str">
        <f>IFERROR(VLOOKUP($A76,'5km_kategorie'!B:$L,11,FALSE),"")</f>
        <v/>
      </c>
      <c r="L76" s="20" t="str">
        <f>IFERROR(VLOOKUP($A76,'5km_kategorie'!C:$L,10,FALSE),"")</f>
        <v/>
      </c>
      <c r="M76" s="20" t="str">
        <f>IFERROR(VLOOKUP($A76,'5km_kategorie'!D:$L,9,FALSE),"")</f>
        <v/>
      </c>
      <c r="N76" s="20" t="str">
        <f>IFERROR(VLOOKUP($A76,'5km_kategorie'!E:$L,8,FALSE),"")</f>
        <v/>
      </c>
      <c r="O76" s="20" t="str">
        <f>IFERROR(VLOOKUP($A76,'5km_kategorie'!F:$L,7,FALSE),"")</f>
        <v/>
      </c>
      <c r="P76" s="20" t="str">
        <f>IFERROR(VLOOKUP($A76,'5km_kategorie'!G:$L,6,FALSE),"")</f>
        <v/>
      </c>
      <c r="Q76" s="20" t="str">
        <f>IFERROR(VLOOKUP($A76,'5km_kategorie'!H:$L,5,FALSE),"")</f>
        <v/>
      </c>
      <c r="R76" s="20" t="str">
        <f>IFERROR(VLOOKUP($A76,'5km_kategorie'!I:$L,4,FALSE),"")</f>
        <v/>
      </c>
      <c r="S76" s="20" t="str">
        <f>IFERROR(VLOOKUP($A76,'5km_kategorie'!J:$L,3,FALSE),"")</f>
        <v/>
      </c>
      <c r="T76" s="20" t="str">
        <f>IFERROR(VLOOKUP($A76,'5km_kategorie'!K:$L,2,FALSE),"")</f>
        <v/>
      </c>
    </row>
    <row r="77" spans="1:20" x14ac:dyDescent="0.3">
      <c r="A77" s="24">
        <v>75</v>
      </c>
      <c r="B77" s="24"/>
      <c r="C77" s="24"/>
      <c r="D77" s="24"/>
      <c r="E77" s="24"/>
      <c r="F77" s="24"/>
      <c r="G77" s="24"/>
      <c r="H77" s="2"/>
      <c r="I77" s="33">
        <f t="shared" si="1"/>
        <v>-2.8032407407407405E-2</v>
      </c>
      <c r="J77" s="20" t="str">
        <f>IFERROR(VLOOKUP($A77,'5km_kategorie'!A:$L,12,FALSE),"")</f>
        <v/>
      </c>
      <c r="K77" s="20" t="str">
        <f>IFERROR(VLOOKUP($A77,'5km_kategorie'!B:$L,11,FALSE),"")</f>
        <v/>
      </c>
      <c r="L77" s="20" t="str">
        <f>IFERROR(VLOOKUP($A77,'5km_kategorie'!C:$L,10,FALSE),"")</f>
        <v/>
      </c>
      <c r="M77" s="20" t="str">
        <f>IFERROR(VLOOKUP($A77,'5km_kategorie'!D:$L,9,FALSE),"")</f>
        <v/>
      </c>
      <c r="N77" s="20" t="str">
        <f>IFERROR(VLOOKUP($A77,'5km_kategorie'!E:$L,8,FALSE),"")</f>
        <v/>
      </c>
      <c r="O77" s="20" t="str">
        <f>IFERROR(VLOOKUP($A77,'5km_kategorie'!F:$L,7,FALSE),"")</f>
        <v/>
      </c>
      <c r="P77" s="20" t="str">
        <f>IFERROR(VLOOKUP($A77,'5km_kategorie'!G:$L,6,FALSE),"")</f>
        <v/>
      </c>
      <c r="Q77" s="20" t="str">
        <f>IFERROR(VLOOKUP($A77,'5km_kategorie'!H:$L,5,FALSE),"")</f>
        <v/>
      </c>
      <c r="R77" s="20" t="str">
        <f>IFERROR(VLOOKUP($A77,'5km_kategorie'!I:$L,4,FALSE),"")</f>
        <v/>
      </c>
      <c r="S77" s="20" t="str">
        <f>IFERROR(VLOOKUP($A77,'5km_kategorie'!J:$L,3,FALSE),"")</f>
        <v/>
      </c>
      <c r="T77" s="20" t="str">
        <f>IFERROR(VLOOKUP($A77,'5km_kategorie'!K:$L,2,FALSE),"")</f>
        <v/>
      </c>
    </row>
    <row r="78" spans="1:20" x14ac:dyDescent="0.3">
      <c r="A78" s="24">
        <v>76</v>
      </c>
      <c r="B78" s="24"/>
      <c r="C78" s="24"/>
      <c r="D78" s="24"/>
      <c r="E78" s="24"/>
      <c r="F78" s="24"/>
      <c r="G78" s="24"/>
      <c r="H78" s="2"/>
      <c r="I78" s="33">
        <f t="shared" si="1"/>
        <v>-2.8032407407407405E-2</v>
      </c>
      <c r="J78" s="20" t="str">
        <f>IFERROR(VLOOKUP($A78,'5km_kategorie'!A:$L,12,FALSE),"")</f>
        <v/>
      </c>
      <c r="K78" s="20" t="str">
        <f>IFERROR(VLOOKUP($A78,'5km_kategorie'!B:$L,11,FALSE),"")</f>
        <v/>
      </c>
      <c r="L78" s="20" t="str">
        <f>IFERROR(VLOOKUP($A78,'5km_kategorie'!C:$L,10,FALSE),"")</f>
        <v/>
      </c>
      <c r="M78" s="20" t="str">
        <f>IFERROR(VLOOKUP($A78,'5km_kategorie'!D:$L,9,FALSE),"")</f>
        <v/>
      </c>
      <c r="N78" s="20" t="str">
        <f>IFERROR(VLOOKUP($A78,'5km_kategorie'!E:$L,8,FALSE),"")</f>
        <v/>
      </c>
      <c r="O78" s="20" t="str">
        <f>IFERROR(VLOOKUP($A78,'5km_kategorie'!F:$L,7,FALSE),"")</f>
        <v/>
      </c>
      <c r="P78" s="20" t="str">
        <f>IFERROR(VLOOKUP($A78,'5km_kategorie'!G:$L,6,FALSE),"")</f>
        <v/>
      </c>
      <c r="Q78" s="20" t="str">
        <f>IFERROR(VLOOKUP($A78,'5km_kategorie'!H:$L,5,FALSE),"")</f>
        <v/>
      </c>
      <c r="R78" s="20" t="str">
        <f>IFERROR(VLOOKUP($A78,'5km_kategorie'!I:$L,4,FALSE),"")</f>
        <v/>
      </c>
      <c r="S78" s="20" t="str">
        <f>IFERROR(VLOOKUP($A78,'5km_kategorie'!J:$L,3,FALSE),"")</f>
        <v/>
      </c>
      <c r="T78" s="20" t="str">
        <f>IFERROR(VLOOKUP($A78,'5km_kategorie'!K:$L,2,FALSE),"")</f>
        <v/>
      </c>
    </row>
    <row r="79" spans="1:20" x14ac:dyDescent="0.3">
      <c r="A79" s="24">
        <v>77</v>
      </c>
      <c r="B79" s="24"/>
      <c r="C79" s="24"/>
      <c r="D79" s="24"/>
      <c r="E79" s="24"/>
      <c r="F79" s="24"/>
      <c r="G79" s="24"/>
      <c r="H79" s="2"/>
      <c r="I79" s="33">
        <f t="shared" si="1"/>
        <v>-2.8032407407407405E-2</v>
      </c>
      <c r="J79" s="20" t="str">
        <f>IFERROR(VLOOKUP($A79,'5km_kategorie'!A:$L,12,FALSE),"")</f>
        <v/>
      </c>
      <c r="K79" s="20" t="str">
        <f>IFERROR(VLOOKUP($A79,'5km_kategorie'!B:$L,11,FALSE),"")</f>
        <v/>
      </c>
      <c r="L79" s="20" t="str">
        <f>IFERROR(VLOOKUP($A79,'5km_kategorie'!C:$L,10,FALSE),"")</f>
        <v/>
      </c>
      <c r="M79" s="20" t="str">
        <f>IFERROR(VLOOKUP($A79,'5km_kategorie'!D:$L,9,FALSE),"")</f>
        <v/>
      </c>
      <c r="N79" s="20" t="str">
        <f>IFERROR(VLOOKUP($A79,'5km_kategorie'!E:$L,8,FALSE),"")</f>
        <v/>
      </c>
      <c r="O79" s="20" t="str">
        <f>IFERROR(VLOOKUP($A79,'5km_kategorie'!F:$L,7,FALSE),"")</f>
        <v/>
      </c>
      <c r="P79" s="20" t="str">
        <f>IFERROR(VLOOKUP($A79,'5km_kategorie'!G:$L,6,FALSE),"")</f>
        <v/>
      </c>
      <c r="Q79" s="20" t="str">
        <f>IFERROR(VLOOKUP($A79,'5km_kategorie'!H:$L,5,FALSE),"")</f>
        <v/>
      </c>
      <c r="R79" s="20" t="str">
        <f>IFERROR(VLOOKUP($A79,'5km_kategorie'!I:$L,4,FALSE),"")</f>
        <v/>
      </c>
      <c r="S79" s="20" t="str">
        <f>IFERROR(VLOOKUP($A79,'5km_kategorie'!J:$L,3,FALSE),"")</f>
        <v/>
      </c>
      <c r="T79" s="20" t="str">
        <f>IFERROR(VLOOKUP($A79,'5km_kategorie'!K:$L,2,FALSE),"")</f>
        <v/>
      </c>
    </row>
    <row r="80" spans="1:20" x14ac:dyDescent="0.3">
      <c r="A80" s="24">
        <v>78</v>
      </c>
      <c r="B80" s="24"/>
      <c r="C80" s="24"/>
      <c r="D80" s="24"/>
      <c r="E80" s="24"/>
      <c r="F80" s="24"/>
      <c r="G80" s="24"/>
      <c r="H80" s="2"/>
      <c r="I80" s="33">
        <f t="shared" si="1"/>
        <v>-2.8032407407407405E-2</v>
      </c>
      <c r="J80" s="20" t="str">
        <f>IFERROR(VLOOKUP($A80,'5km_kategorie'!A:$L,12,FALSE),"")</f>
        <v/>
      </c>
      <c r="K80" s="20" t="str">
        <f>IFERROR(VLOOKUP($A80,'5km_kategorie'!B:$L,11,FALSE),"")</f>
        <v/>
      </c>
      <c r="L80" s="20" t="str">
        <f>IFERROR(VLOOKUP($A80,'5km_kategorie'!C:$L,10,FALSE),"")</f>
        <v/>
      </c>
      <c r="M80" s="20" t="str">
        <f>IFERROR(VLOOKUP($A80,'5km_kategorie'!D:$L,9,FALSE),"")</f>
        <v/>
      </c>
      <c r="N80" s="20" t="str">
        <f>IFERROR(VLOOKUP($A80,'5km_kategorie'!E:$L,8,FALSE),"")</f>
        <v/>
      </c>
      <c r="O80" s="20" t="str">
        <f>IFERROR(VLOOKUP($A80,'5km_kategorie'!F:$L,7,FALSE),"")</f>
        <v/>
      </c>
      <c r="P80" s="20" t="str">
        <f>IFERROR(VLOOKUP($A80,'5km_kategorie'!G:$L,6,FALSE),"")</f>
        <v/>
      </c>
      <c r="Q80" s="20" t="str">
        <f>IFERROR(VLOOKUP($A80,'5km_kategorie'!H:$L,5,FALSE),"")</f>
        <v/>
      </c>
      <c r="R80" s="20" t="str">
        <f>IFERROR(VLOOKUP($A80,'5km_kategorie'!I:$L,4,FALSE),"")</f>
        <v/>
      </c>
      <c r="S80" s="20" t="str">
        <f>IFERROR(VLOOKUP($A80,'5km_kategorie'!J:$L,3,FALSE),"")</f>
        <v/>
      </c>
      <c r="T80" s="20" t="str">
        <f>IFERROR(VLOOKUP($A80,'5km_kategorie'!K:$L,2,FALSE),"")</f>
        <v/>
      </c>
    </row>
    <row r="81" spans="1:20" x14ac:dyDescent="0.3">
      <c r="A81" s="24">
        <v>79</v>
      </c>
      <c r="B81" s="24"/>
      <c r="C81" s="24"/>
      <c r="D81" s="24"/>
      <c r="E81" s="24"/>
      <c r="F81" s="24"/>
      <c r="G81" s="24"/>
      <c r="H81" s="2"/>
      <c r="I81" s="33">
        <f t="shared" si="1"/>
        <v>-2.8032407407407405E-2</v>
      </c>
      <c r="J81" s="20" t="str">
        <f>IFERROR(VLOOKUP($A81,'5km_kategorie'!A:$L,12,FALSE),"")</f>
        <v/>
      </c>
      <c r="K81" s="20" t="str">
        <f>IFERROR(VLOOKUP($A81,'5km_kategorie'!B:$L,11,FALSE),"")</f>
        <v/>
      </c>
      <c r="L81" s="20" t="str">
        <f>IFERROR(VLOOKUP($A81,'5km_kategorie'!C:$L,10,FALSE),"")</f>
        <v/>
      </c>
      <c r="M81" s="20" t="str">
        <f>IFERROR(VLOOKUP($A81,'5km_kategorie'!D:$L,9,FALSE),"")</f>
        <v/>
      </c>
      <c r="N81" s="20" t="str">
        <f>IFERROR(VLOOKUP($A81,'5km_kategorie'!E:$L,8,FALSE),"")</f>
        <v/>
      </c>
      <c r="O81" s="20" t="str">
        <f>IFERROR(VLOOKUP($A81,'5km_kategorie'!F:$L,7,FALSE),"")</f>
        <v/>
      </c>
      <c r="P81" s="20" t="str">
        <f>IFERROR(VLOOKUP($A81,'5km_kategorie'!G:$L,6,FALSE),"")</f>
        <v/>
      </c>
      <c r="Q81" s="20" t="str">
        <f>IFERROR(VLOOKUP($A81,'5km_kategorie'!H:$L,5,FALSE),"")</f>
        <v/>
      </c>
      <c r="R81" s="20" t="str">
        <f>IFERROR(VLOOKUP($A81,'5km_kategorie'!I:$L,4,FALSE),"")</f>
        <v/>
      </c>
      <c r="S81" s="20" t="str">
        <f>IFERROR(VLOOKUP($A81,'5km_kategorie'!J:$L,3,FALSE),"")</f>
        <v/>
      </c>
      <c r="T81" s="20" t="str">
        <f>IFERROR(VLOOKUP($A81,'5km_kategorie'!K:$L,2,FALSE),"")</f>
        <v/>
      </c>
    </row>
    <row r="82" spans="1:20" x14ac:dyDescent="0.3">
      <c r="A82" s="24">
        <v>80</v>
      </c>
      <c r="B82" s="24"/>
      <c r="C82" s="24"/>
      <c r="D82" s="24"/>
      <c r="E82" s="24"/>
      <c r="F82" s="24"/>
      <c r="G82" s="24"/>
      <c r="H82" s="2"/>
      <c r="I82" s="33">
        <f t="shared" si="1"/>
        <v>-2.8032407407407405E-2</v>
      </c>
      <c r="J82" s="20" t="str">
        <f>IFERROR(VLOOKUP($A82,'5km_kategorie'!A:$L,12,FALSE),"")</f>
        <v/>
      </c>
      <c r="K82" s="20" t="str">
        <f>IFERROR(VLOOKUP($A82,'5km_kategorie'!B:$L,11,FALSE),"")</f>
        <v/>
      </c>
      <c r="L82" s="20" t="str">
        <f>IFERROR(VLOOKUP($A82,'5km_kategorie'!C:$L,10,FALSE),"")</f>
        <v/>
      </c>
      <c r="M82" s="20" t="str">
        <f>IFERROR(VLOOKUP($A82,'5km_kategorie'!D:$L,9,FALSE),"")</f>
        <v/>
      </c>
      <c r="N82" s="20" t="str">
        <f>IFERROR(VLOOKUP($A82,'5km_kategorie'!E:$L,8,FALSE),"")</f>
        <v/>
      </c>
      <c r="O82" s="20" t="str">
        <f>IFERROR(VLOOKUP($A82,'5km_kategorie'!F:$L,7,FALSE),"")</f>
        <v/>
      </c>
      <c r="P82" s="20" t="str">
        <f>IFERROR(VLOOKUP($A82,'5km_kategorie'!G:$L,6,FALSE),"")</f>
        <v/>
      </c>
      <c r="Q82" s="20" t="str">
        <f>IFERROR(VLOOKUP($A82,'5km_kategorie'!H:$L,5,FALSE),"")</f>
        <v/>
      </c>
      <c r="R82" s="20" t="str">
        <f>IFERROR(VLOOKUP($A82,'5km_kategorie'!I:$L,4,FALSE),"")</f>
        <v/>
      </c>
      <c r="S82" s="20" t="str">
        <f>IFERROR(VLOOKUP($A82,'5km_kategorie'!J:$L,3,FALSE),"")</f>
        <v/>
      </c>
      <c r="T82" s="20" t="str">
        <f>IFERROR(VLOOKUP($A82,'5km_kategorie'!K:$L,2,FALSE),"")</f>
        <v/>
      </c>
    </row>
    <row r="83" spans="1:20" x14ac:dyDescent="0.3">
      <c r="A83" s="24">
        <v>81</v>
      </c>
      <c r="B83" s="24"/>
      <c r="C83" s="24"/>
      <c r="D83" s="24"/>
      <c r="E83" s="24"/>
      <c r="F83" s="24"/>
      <c r="G83" s="24"/>
      <c r="H83" s="2"/>
      <c r="I83" s="33">
        <f t="shared" si="1"/>
        <v>-2.8032407407407405E-2</v>
      </c>
      <c r="J83" s="20" t="str">
        <f>IFERROR(VLOOKUP($A83,'5km_kategorie'!A:$L,12,FALSE),"")</f>
        <v/>
      </c>
      <c r="K83" s="20" t="str">
        <f>IFERROR(VLOOKUP($A83,'5km_kategorie'!B:$L,11,FALSE),"")</f>
        <v/>
      </c>
      <c r="L83" s="20" t="str">
        <f>IFERROR(VLOOKUP($A83,'5km_kategorie'!C:$L,10,FALSE),"")</f>
        <v/>
      </c>
      <c r="M83" s="20" t="str">
        <f>IFERROR(VLOOKUP($A83,'5km_kategorie'!D:$L,9,FALSE),"")</f>
        <v/>
      </c>
      <c r="N83" s="20" t="str">
        <f>IFERROR(VLOOKUP($A83,'5km_kategorie'!E:$L,8,FALSE),"")</f>
        <v/>
      </c>
      <c r="O83" s="20" t="str">
        <f>IFERROR(VLOOKUP($A83,'5km_kategorie'!F:$L,7,FALSE),"")</f>
        <v/>
      </c>
      <c r="P83" s="20" t="str">
        <f>IFERROR(VLOOKUP($A83,'5km_kategorie'!G:$L,6,FALSE),"")</f>
        <v/>
      </c>
      <c r="Q83" s="20" t="str">
        <f>IFERROR(VLOOKUP($A83,'5km_kategorie'!H:$L,5,FALSE),"")</f>
        <v/>
      </c>
      <c r="R83" s="20" t="str">
        <f>IFERROR(VLOOKUP($A83,'5km_kategorie'!I:$L,4,FALSE),"")</f>
        <v/>
      </c>
      <c r="S83" s="20" t="str">
        <f>IFERROR(VLOOKUP($A83,'5km_kategorie'!J:$L,3,FALSE),"")</f>
        <v/>
      </c>
      <c r="T83" s="20" t="str">
        <f>IFERROR(VLOOKUP($A83,'5km_kategorie'!K:$L,2,FALSE),"")</f>
        <v/>
      </c>
    </row>
    <row r="84" spans="1:20" x14ac:dyDescent="0.3">
      <c r="A84" s="24">
        <v>82</v>
      </c>
      <c r="B84" s="24"/>
      <c r="C84" s="24"/>
      <c r="D84" s="24"/>
      <c r="E84" s="24"/>
      <c r="F84" s="24"/>
      <c r="G84" s="24"/>
      <c r="H84" s="2"/>
      <c r="I84" s="33">
        <f t="shared" si="1"/>
        <v>-2.8032407407407405E-2</v>
      </c>
      <c r="J84" s="20" t="str">
        <f>IFERROR(VLOOKUP($A84,'5km_kategorie'!A:$L,12,FALSE),"")</f>
        <v/>
      </c>
      <c r="K84" s="20" t="str">
        <f>IFERROR(VLOOKUP($A84,'5km_kategorie'!B:$L,11,FALSE),"")</f>
        <v/>
      </c>
      <c r="L84" s="20" t="str">
        <f>IFERROR(VLOOKUP($A84,'5km_kategorie'!C:$L,10,FALSE),"")</f>
        <v/>
      </c>
      <c r="M84" s="20" t="str">
        <f>IFERROR(VLOOKUP($A84,'5km_kategorie'!D:$L,9,FALSE),"")</f>
        <v/>
      </c>
      <c r="N84" s="20" t="str">
        <f>IFERROR(VLOOKUP($A84,'5km_kategorie'!E:$L,8,FALSE),"")</f>
        <v/>
      </c>
      <c r="O84" s="20" t="str">
        <f>IFERROR(VLOOKUP($A84,'5km_kategorie'!F:$L,7,FALSE),"")</f>
        <v/>
      </c>
      <c r="P84" s="20" t="str">
        <f>IFERROR(VLOOKUP($A84,'5km_kategorie'!G:$L,6,FALSE),"")</f>
        <v/>
      </c>
      <c r="Q84" s="20" t="str">
        <f>IFERROR(VLOOKUP($A84,'5km_kategorie'!H:$L,5,FALSE),"")</f>
        <v/>
      </c>
      <c r="R84" s="20" t="str">
        <f>IFERROR(VLOOKUP($A84,'5km_kategorie'!I:$L,4,FALSE),"")</f>
        <v/>
      </c>
      <c r="S84" s="20" t="str">
        <f>IFERROR(VLOOKUP($A84,'5km_kategorie'!J:$L,3,FALSE),"")</f>
        <v/>
      </c>
      <c r="T84" s="20" t="str">
        <f>IFERROR(VLOOKUP($A84,'5km_kategorie'!K:$L,2,FALSE),"")</f>
        <v/>
      </c>
    </row>
    <row r="85" spans="1:20" x14ac:dyDescent="0.3">
      <c r="A85" s="24">
        <v>83</v>
      </c>
      <c r="B85" s="24"/>
      <c r="C85" s="24"/>
      <c r="D85" s="24"/>
      <c r="E85" s="24"/>
      <c r="F85" s="24"/>
      <c r="G85" s="24"/>
      <c r="H85" s="2"/>
      <c r="I85" s="33">
        <f t="shared" si="1"/>
        <v>-2.8032407407407405E-2</v>
      </c>
      <c r="J85" s="20" t="str">
        <f>IFERROR(VLOOKUP($A85,'5km_kategorie'!A:$L,12,FALSE),"")</f>
        <v/>
      </c>
      <c r="K85" s="20" t="str">
        <f>IFERROR(VLOOKUP($A85,'5km_kategorie'!B:$L,11,FALSE),"")</f>
        <v/>
      </c>
      <c r="L85" s="20" t="str">
        <f>IFERROR(VLOOKUP($A85,'5km_kategorie'!C:$L,10,FALSE),"")</f>
        <v/>
      </c>
      <c r="M85" s="20" t="str">
        <f>IFERROR(VLOOKUP($A85,'5km_kategorie'!D:$L,9,FALSE),"")</f>
        <v/>
      </c>
      <c r="N85" s="20" t="str">
        <f>IFERROR(VLOOKUP($A85,'5km_kategorie'!E:$L,8,FALSE),"")</f>
        <v/>
      </c>
      <c r="O85" s="20" t="str">
        <f>IFERROR(VLOOKUP($A85,'5km_kategorie'!F:$L,7,FALSE),"")</f>
        <v/>
      </c>
      <c r="P85" s="20" t="str">
        <f>IFERROR(VLOOKUP($A85,'5km_kategorie'!G:$L,6,FALSE),"")</f>
        <v/>
      </c>
      <c r="Q85" s="20" t="str">
        <f>IFERROR(VLOOKUP($A85,'5km_kategorie'!H:$L,5,FALSE),"")</f>
        <v/>
      </c>
      <c r="R85" s="20" t="str">
        <f>IFERROR(VLOOKUP($A85,'5km_kategorie'!I:$L,4,FALSE),"")</f>
        <v/>
      </c>
      <c r="S85" s="20" t="str">
        <f>IFERROR(VLOOKUP($A85,'5km_kategorie'!J:$L,3,FALSE),"")</f>
        <v/>
      </c>
      <c r="T85" s="20" t="str">
        <f>IFERROR(VLOOKUP($A85,'5km_kategorie'!K:$L,2,FALSE),"")</f>
        <v/>
      </c>
    </row>
    <row r="86" spans="1:20" x14ac:dyDescent="0.3">
      <c r="A86" s="24">
        <v>84</v>
      </c>
      <c r="B86" s="24"/>
      <c r="C86" s="24"/>
      <c r="D86" s="24"/>
      <c r="E86" s="24"/>
      <c r="F86" s="24"/>
      <c r="G86" s="24"/>
      <c r="H86" s="2"/>
      <c r="I86" s="33">
        <f t="shared" si="1"/>
        <v>-2.8032407407407405E-2</v>
      </c>
      <c r="J86" s="20" t="str">
        <f>IFERROR(VLOOKUP($A86,'5km_kategorie'!A:$L,12,FALSE),"")</f>
        <v/>
      </c>
      <c r="K86" s="20" t="str">
        <f>IFERROR(VLOOKUP($A86,'5km_kategorie'!B:$L,11,FALSE),"")</f>
        <v/>
      </c>
      <c r="L86" s="20" t="str">
        <f>IFERROR(VLOOKUP($A86,'5km_kategorie'!C:$L,10,FALSE),"")</f>
        <v/>
      </c>
      <c r="M86" s="20" t="str">
        <f>IFERROR(VLOOKUP($A86,'5km_kategorie'!D:$L,9,FALSE),"")</f>
        <v/>
      </c>
      <c r="N86" s="20" t="str">
        <f>IFERROR(VLOOKUP($A86,'5km_kategorie'!E:$L,8,FALSE),"")</f>
        <v/>
      </c>
      <c r="O86" s="20" t="str">
        <f>IFERROR(VLOOKUP($A86,'5km_kategorie'!F:$L,7,FALSE),"")</f>
        <v/>
      </c>
      <c r="P86" s="20" t="str">
        <f>IFERROR(VLOOKUP($A86,'5km_kategorie'!G:$L,6,FALSE),"")</f>
        <v/>
      </c>
      <c r="Q86" s="20" t="str">
        <f>IFERROR(VLOOKUP($A86,'5km_kategorie'!H:$L,5,FALSE),"")</f>
        <v/>
      </c>
      <c r="R86" s="20" t="str">
        <f>IFERROR(VLOOKUP($A86,'5km_kategorie'!I:$L,4,FALSE),"")</f>
        <v/>
      </c>
      <c r="S86" s="20" t="str">
        <f>IFERROR(VLOOKUP($A86,'5km_kategorie'!J:$L,3,FALSE),"")</f>
        <v/>
      </c>
      <c r="T86" s="20" t="str">
        <f>IFERROR(VLOOKUP($A86,'5km_kategorie'!K:$L,2,FALSE),"")</f>
        <v/>
      </c>
    </row>
    <row r="87" spans="1:20" x14ac:dyDescent="0.3">
      <c r="A87" s="24">
        <v>85</v>
      </c>
      <c r="B87" s="24"/>
      <c r="C87" s="24"/>
      <c r="D87" s="24"/>
      <c r="E87" s="24"/>
      <c r="F87" s="24"/>
      <c r="G87" s="24"/>
      <c r="H87" s="2"/>
      <c r="I87" s="33">
        <f t="shared" si="1"/>
        <v>-2.8032407407407405E-2</v>
      </c>
      <c r="J87" s="20" t="str">
        <f>IFERROR(VLOOKUP($A87,'5km_kategorie'!A:$L,12,FALSE),"")</f>
        <v/>
      </c>
      <c r="K87" s="20" t="str">
        <f>IFERROR(VLOOKUP($A87,'5km_kategorie'!B:$L,11,FALSE),"")</f>
        <v/>
      </c>
      <c r="L87" s="20" t="str">
        <f>IFERROR(VLOOKUP($A87,'5km_kategorie'!C:$L,10,FALSE),"")</f>
        <v/>
      </c>
      <c r="M87" s="20" t="str">
        <f>IFERROR(VLOOKUP($A87,'5km_kategorie'!D:$L,9,FALSE),"")</f>
        <v/>
      </c>
      <c r="N87" s="20" t="str">
        <f>IFERROR(VLOOKUP($A87,'5km_kategorie'!E:$L,8,FALSE),"")</f>
        <v/>
      </c>
      <c r="O87" s="20" t="str">
        <f>IFERROR(VLOOKUP($A87,'5km_kategorie'!F:$L,7,FALSE),"")</f>
        <v/>
      </c>
      <c r="P87" s="20" t="str">
        <f>IFERROR(VLOOKUP($A87,'5km_kategorie'!G:$L,6,FALSE),"")</f>
        <v/>
      </c>
      <c r="Q87" s="20" t="str">
        <f>IFERROR(VLOOKUP($A87,'5km_kategorie'!H:$L,5,FALSE),"")</f>
        <v/>
      </c>
      <c r="R87" s="20" t="str">
        <f>IFERROR(VLOOKUP($A87,'5km_kategorie'!I:$L,4,FALSE),"")</f>
        <v/>
      </c>
      <c r="S87" s="20" t="str">
        <f>IFERROR(VLOOKUP($A87,'5km_kategorie'!J:$L,3,FALSE),"")</f>
        <v/>
      </c>
      <c r="T87" s="20" t="str">
        <f>IFERROR(VLOOKUP($A87,'5km_kategorie'!K:$L,2,FALSE),"")</f>
        <v/>
      </c>
    </row>
    <row r="88" spans="1:20" x14ac:dyDescent="0.3">
      <c r="A88" s="24">
        <v>86</v>
      </c>
      <c r="B88" s="24"/>
      <c r="C88" s="24"/>
      <c r="D88" s="24"/>
      <c r="E88" s="24"/>
      <c r="F88" s="24"/>
      <c r="G88" s="24"/>
      <c r="H88" s="2"/>
      <c r="I88" s="33">
        <f t="shared" si="1"/>
        <v>-2.8032407407407405E-2</v>
      </c>
      <c r="J88" s="20" t="str">
        <f>IFERROR(VLOOKUP($A88,'5km_kategorie'!A:$L,12,FALSE),"")</f>
        <v/>
      </c>
      <c r="K88" s="20" t="str">
        <f>IFERROR(VLOOKUP($A88,'5km_kategorie'!B:$L,11,FALSE),"")</f>
        <v/>
      </c>
      <c r="L88" s="20" t="str">
        <f>IFERROR(VLOOKUP($A88,'5km_kategorie'!C:$L,10,FALSE),"")</f>
        <v/>
      </c>
      <c r="M88" s="20" t="str">
        <f>IFERROR(VLOOKUP($A88,'5km_kategorie'!D:$L,9,FALSE),"")</f>
        <v/>
      </c>
      <c r="N88" s="20" t="str">
        <f>IFERROR(VLOOKUP($A88,'5km_kategorie'!E:$L,8,FALSE),"")</f>
        <v/>
      </c>
      <c r="O88" s="20" t="str">
        <f>IFERROR(VLOOKUP($A88,'5km_kategorie'!F:$L,7,FALSE),"")</f>
        <v/>
      </c>
      <c r="P88" s="20" t="str">
        <f>IFERROR(VLOOKUP($A88,'5km_kategorie'!G:$L,6,FALSE),"")</f>
        <v/>
      </c>
      <c r="Q88" s="20" t="str">
        <f>IFERROR(VLOOKUP($A88,'5km_kategorie'!H:$L,5,FALSE),"")</f>
        <v/>
      </c>
      <c r="R88" s="20" t="str">
        <f>IFERROR(VLOOKUP($A88,'5km_kategorie'!I:$L,4,FALSE),"")</f>
        <v/>
      </c>
      <c r="S88" s="20" t="str">
        <f>IFERROR(VLOOKUP($A88,'5km_kategorie'!J:$L,3,FALSE),"")</f>
        <v/>
      </c>
      <c r="T88" s="20" t="str">
        <f>IFERROR(VLOOKUP($A88,'5km_kategorie'!K:$L,2,FALSE),"")</f>
        <v/>
      </c>
    </row>
    <row r="89" spans="1:20" x14ac:dyDescent="0.3">
      <c r="A89" s="24">
        <v>87</v>
      </c>
      <c r="B89" s="24"/>
      <c r="C89" s="24"/>
      <c r="D89" s="24"/>
      <c r="E89" s="24"/>
      <c r="F89" s="24"/>
      <c r="G89" s="24"/>
      <c r="H89" s="2"/>
      <c r="I89" s="33">
        <f t="shared" si="1"/>
        <v>-2.8032407407407405E-2</v>
      </c>
      <c r="J89" s="20" t="str">
        <f>IFERROR(VLOOKUP($A89,'5km_kategorie'!A:$L,12,FALSE),"")</f>
        <v/>
      </c>
      <c r="K89" s="20" t="str">
        <f>IFERROR(VLOOKUP($A89,'5km_kategorie'!B:$L,11,FALSE),"")</f>
        <v/>
      </c>
      <c r="L89" s="20" t="str">
        <f>IFERROR(VLOOKUP($A89,'5km_kategorie'!C:$L,10,FALSE),"")</f>
        <v/>
      </c>
      <c r="M89" s="20" t="str">
        <f>IFERROR(VLOOKUP($A89,'5km_kategorie'!D:$L,9,FALSE),"")</f>
        <v/>
      </c>
      <c r="N89" s="20" t="str">
        <f>IFERROR(VLOOKUP($A89,'5km_kategorie'!E:$L,8,FALSE),"")</f>
        <v/>
      </c>
      <c r="O89" s="20" t="str">
        <f>IFERROR(VLOOKUP($A89,'5km_kategorie'!F:$L,7,FALSE),"")</f>
        <v/>
      </c>
      <c r="P89" s="20" t="str">
        <f>IFERROR(VLOOKUP($A89,'5km_kategorie'!G:$L,6,FALSE),"")</f>
        <v/>
      </c>
      <c r="Q89" s="20" t="str">
        <f>IFERROR(VLOOKUP($A89,'5km_kategorie'!H:$L,5,FALSE),"")</f>
        <v/>
      </c>
      <c r="R89" s="20" t="str">
        <f>IFERROR(VLOOKUP($A89,'5km_kategorie'!I:$L,4,FALSE),"")</f>
        <v/>
      </c>
      <c r="S89" s="20" t="str">
        <f>IFERROR(VLOOKUP($A89,'5km_kategorie'!J:$L,3,FALSE),"")</f>
        <v/>
      </c>
      <c r="T89" s="20" t="str">
        <f>IFERROR(VLOOKUP($A89,'5km_kategorie'!K:$L,2,FALSE),"")</f>
        <v/>
      </c>
    </row>
    <row r="90" spans="1:20" x14ac:dyDescent="0.3">
      <c r="A90" s="24">
        <v>88</v>
      </c>
      <c r="B90" s="24"/>
      <c r="C90" s="24"/>
      <c r="D90" s="24"/>
      <c r="E90" s="24"/>
      <c r="F90" s="24"/>
      <c r="G90" s="24"/>
      <c r="H90" s="2"/>
      <c r="I90" s="33">
        <f t="shared" si="1"/>
        <v>-2.8032407407407405E-2</v>
      </c>
      <c r="J90" s="20" t="str">
        <f>IFERROR(VLOOKUP($A90,'5km_kategorie'!A:$L,12,FALSE),"")</f>
        <v/>
      </c>
      <c r="K90" s="20" t="str">
        <f>IFERROR(VLOOKUP($A90,'5km_kategorie'!B:$L,11,FALSE),"")</f>
        <v/>
      </c>
      <c r="L90" s="20" t="str">
        <f>IFERROR(VLOOKUP($A90,'5km_kategorie'!C:$L,10,FALSE),"")</f>
        <v/>
      </c>
      <c r="M90" s="20" t="str">
        <f>IFERROR(VLOOKUP($A90,'5km_kategorie'!D:$L,9,FALSE),"")</f>
        <v/>
      </c>
      <c r="N90" s="20" t="str">
        <f>IFERROR(VLOOKUP($A90,'5km_kategorie'!E:$L,8,FALSE),"")</f>
        <v/>
      </c>
      <c r="O90" s="20" t="str">
        <f>IFERROR(VLOOKUP($A90,'5km_kategorie'!F:$L,7,FALSE),"")</f>
        <v/>
      </c>
      <c r="P90" s="20" t="str">
        <f>IFERROR(VLOOKUP($A90,'5km_kategorie'!G:$L,6,FALSE),"")</f>
        <v/>
      </c>
      <c r="Q90" s="20" t="str">
        <f>IFERROR(VLOOKUP($A90,'5km_kategorie'!H:$L,5,FALSE),"")</f>
        <v/>
      </c>
      <c r="R90" s="20" t="str">
        <f>IFERROR(VLOOKUP($A90,'5km_kategorie'!I:$L,4,FALSE),"")</f>
        <v/>
      </c>
      <c r="S90" s="20" t="str">
        <f>IFERROR(VLOOKUP($A90,'5km_kategorie'!J:$L,3,FALSE),"")</f>
        <v/>
      </c>
      <c r="T90" s="20" t="str">
        <f>IFERROR(VLOOKUP($A90,'5km_kategorie'!K:$L,2,FALSE),"")</f>
        <v/>
      </c>
    </row>
    <row r="91" spans="1:20" x14ac:dyDescent="0.3">
      <c r="A91" s="24">
        <v>89</v>
      </c>
      <c r="B91" s="24"/>
      <c r="C91" s="24"/>
      <c r="D91" s="24"/>
      <c r="E91" s="24"/>
      <c r="F91" s="24"/>
      <c r="G91" s="24"/>
      <c r="H91" s="2"/>
      <c r="I91" s="33">
        <f t="shared" si="1"/>
        <v>-2.8032407407407405E-2</v>
      </c>
      <c r="J91" s="20" t="str">
        <f>IFERROR(VLOOKUP($A91,'5km_kategorie'!A:$L,12,FALSE),"")</f>
        <v/>
      </c>
      <c r="K91" s="20" t="str">
        <f>IFERROR(VLOOKUP($A91,'5km_kategorie'!B:$L,11,FALSE),"")</f>
        <v/>
      </c>
      <c r="L91" s="20" t="str">
        <f>IFERROR(VLOOKUP($A91,'5km_kategorie'!C:$L,10,FALSE),"")</f>
        <v/>
      </c>
      <c r="M91" s="20" t="str">
        <f>IFERROR(VLOOKUP($A91,'5km_kategorie'!D:$L,9,FALSE),"")</f>
        <v/>
      </c>
      <c r="N91" s="20" t="str">
        <f>IFERROR(VLOOKUP($A91,'5km_kategorie'!E:$L,8,FALSE),"")</f>
        <v/>
      </c>
      <c r="O91" s="20" t="str">
        <f>IFERROR(VLOOKUP($A91,'5km_kategorie'!F:$L,7,FALSE),"")</f>
        <v/>
      </c>
      <c r="P91" s="20" t="str">
        <f>IFERROR(VLOOKUP($A91,'5km_kategorie'!G:$L,6,FALSE),"")</f>
        <v/>
      </c>
      <c r="Q91" s="20" t="str">
        <f>IFERROR(VLOOKUP($A91,'5km_kategorie'!H:$L,5,FALSE),"")</f>
        <v/>
      </c>
      <c r="R91" s="20" t="str">
        <f>IFERROR(VLOOKUP($A91,'5km_kategorie'!I:$L,4,FALSE),"")</f>
        <v/>
      </c>
      <c r="S91" s="20" t="str">
        <f>IFERROR(VLOOKUP($A91,'5km_kategorie'!J:$L,3,FALSE),"")</f>
        <v/>
      </c>
      <c r="T91" s="20" t="str">
        <f>IFERROR(VLOOKUP($A91,'5km_kategorie'!K:$L,2,FALSE),"")</f>
        <v/>
      </c>
    </row>
    <row r="92" spans="1:20" x14ac:dyDescent="0.3">
      <c r="A92" s="24">
        <v>90</v>
      </c>
      <c r="B92" s="24"/>
      <c r="C92" s="24"/>
      <c r="D92" s="24"/>
      <c r="E92" s="24"/>
      <c r="F92" s="24"/>
      <c r="G92" s="24"/>
      <c r="H92" s="2"/>
      <c r="I92" s="33">
        <f t="shared" si="1"/>
        <v>-2.8032407407407405E-2</v>
      </c>
      <c r="J92" s="20" t="str">
        <f>IFERROR(VLOOKUP($A92,'5km_kategorie'!A:$L,12,FALSE),"")</f>
        <v/>
      </c>
      <c r="K92" s="20" t="str">
        <f>IFERROR(VLOOKUP($A92,'5km_kategorie'!B:$L,11,FALSE),"")</f>
        <v/>
      </c>
      <c r="L92" s="20" t="str">
        <f>IFERROR(VLOOKUP($A92,'5km_kategorie'!C:$L,10,FALSE),"")</f>
        <v/>
      </c>
      <c r="M92" s="20" t="str">
        <f>IFERROR(VLOOKUP($A92,'5km_kategorie'!D:$L,9,FALSE),"")</f>
        <v/>
      </c>
      <c r="N92" s="20" t="str">
        <f>IFERROR(VLOOKUP($A92,'5km_kategorie'!E:$L,8,FALSE),"")</f>
        <v/>
      </c>
      <c r="O92" s="20" t="str">
        <f>IFERROR(VLOOKUP($A92,'5km_kategorie'!F:$L,7,FALSE),"")</f>
        <v/>
      </c>
      <c r="P92" s="20" t="str">
        <f>IFERROR(VLOOKUP($A92,'5km_kategorie'!G:$L,6,FALSE),"")</f>
        <v/>
      </c>
      <c r="Q92" s="20" t="str">
        <f>IFERROR(VLOOKUP($A92,'5km_kategorie'!H:$L,5,FALSE),"")</f>
        <v/>
      </c>
      <c r="R92" s="20" t="str">
        <f>IFERROR(VLOOKUP($A92,'5km_kategorie'!I:$L,4,FALSE),"")</f>
        <v/>
      </c>
      <c r="S92" s="20" t="str">
        <f>IFERROR(VLOOKUP($A92,'5km_kategorie'!J:$L,3,FALSE),"")</f>
        <v/>
      </c>
      <c r="T92" s="20" t="str">
        <f>IFERROR(VLOOKUP($A92,'5km_kategorie'!K:$L,2,FALSE),"")</f>
        <v/>
      </c>
    </row>
    <row r="93" spans="1:20" x14ac:dyDescent="0.3">
      <c r="A93" s="24">
        <v>91</v>
      </c>
      <c r="B93" s="24"/>
      <c r="C93" s="24"/>
      <c r="D93" s="24"/>
      <c r="E93" s="24"/>
      <c r="F93" s="24"/>
      <c r="G93" s="24"/>
      <c r="H93" s="2"/>
      <c r="I93" s="33">
        <f t="shared" si="1"/>
        <v>-2.8032407407407405E-2</v>
      </c>
      <c r="J93" s="20" t="str">
        <f>IFERROR(VLOOKUP($A93,'5km_kategorie'!A:$L,12,FALSE),"")</f>
        <v/>
      </c>
      <c r="K93" s="20" t="str">
        <f>IFERROR(VLOOKUP($A93,'5km_kategorie'!B:$L,11,FALSE),"")</f>
        <v/>
      </c>
      <c r="L93" s="20" t="str">
        <f>IFERROR(VLOOKUP($A93,'5km_kategorie'!C:$L,10,FALSE),"")</f>
        <v/>
      </c>
      <c r="M93" s="20" t="str">
        <f>IFERROR(VLOOKUP($A93,'5km_kategorie'!D:$L,9,FALSE),"")</f>
        <v/>
      </c>
      <c r="N93" s="20" t="str">
        <f>IFERROR(VLOOKUP($A93,'5km_kategorie'!E:$L,8,FALSE),"")</f>
        <v/>
      </c>
      <c r="O93" s="20" t="str">
        <f>IFERROR(VLOOKUP($A93,'5km_kategorie'!F:$L,7,FALSE),"")</f>
        <v/>
      </c>
      <c r="P93" s="20" t="str">
        <f>IFERROR(VLOOKUP($A93,'5km_kategorie'!G:$L,6,FALSE),"")</f>
        <v/>
      </c>
      <c r="Q93" s="20" t="str">
        <f>IFERROR(VLOOKUP($A93,'5km_kategorie'!H:$L,5,FALSE),"")</f>
        <v/>
      </c>
      <c r="R93" s="20" t="str">
        <f>IFERROR(VLOOKUP($A93,'5km_kategorie'!I:$L,4,FALSE),"")</f>
        <v/>
      </c>
      <c r="S93" s="20" t="str">
        <f>IFERROR(VLOOKUP($A93,'5km_kategorie'!J:$L,3,FALSE),"")</f>
        <v/>
      </c>
      <c r="T93" s="20" t="str">
        <f>IFERROR(VLOOKUP($A93,'5km_kategorie'!K:$L,2,FALSE),"")</f>
        <v/>
      </c>
    </row>
    <row r="94" spans="1:20" x14ac:dyDescent="0.3">
      <c r="A94" s="24">
        <v>92</v>
      </c>
      <c r="B94" s="24"/>
      <c r="C94" s="24"/>
      <c r="D94" s="24"/>
      <c r="E94" s="24"/>
      <c r="F94" s="24"/>
      <c r="G94" s="24"/>
      <c r="H94" s="2"/>
      <c r="I94" s="33">
        <f t="shared" si="1"/>
        <v>-2.8032407407407405E-2</v>
      </c>
      <c r="J94" s="20" t="str">
        <f>IFERROR(VLOOKUP($A94,'5km_kategorie'!A:$L,12,FALSE),"")</f>
        <v/>
      </c>
      <c r="K94" s="20" t="str">
        <f>IFERROR(VLOOKUP($A94,'5km_kategorie'!B:$L,11,FALSE),"")</f>
        <v/>
      </c>
      <c r="L94" s="20" t="str">
        <f>IFERROR(VLOOKUP($A94,'5km_kategorie'!C:$L,10,FALSE),"")</f>
        <v/>
      </c>
      <c r="M94" s="20" t="str">
        <f>IFERROR(VLOOKUP($A94,'5km_kategorie'!D:$L,9,FALSE),"")</f>
        <v/>
      </c>
      <c r="N94" s="20" t="str">
        <f>IFERROR(VLOOKUP($A94,'5km_kategorie'!E:$L,8,FALSE),"")</f>
        <v/>
      </c>
      <c r="O94" s="20" t="str">
        <f>IFERROR(VLOOKUP($A94,'5km_kategorie'!F:$L,7,FALSE),"")</f>
        <v/>
      </c>
      <c r="P94" s="20" t="str">
        <f>IFERROR(VLOOKUP($A94,'5km_kategorie'!G:$L,6,FALSE),"")</f>
        <v/>
      </c>
      <c r="Q94" s="20" t="str">
        <f>IFERROR(VLOOKUP($A94,'5km_kategorie'!H:$L,5,FALSE),"")</f>
        <v/>
      </c>
      <c r="R94" s="20" t="str">
        <f>IFERROR(VLOOKUP($A94,'5km_kategorie'!I:$L,4,FALSE),"")</f>
        <v/>
      </c>
      <c r="S94" s="20" t="str">
        <f>IFERROR(VLOOKUP($A94,'5km_kategorie'!J:$L,3,FALSE),"")</f>
        <v/>
      </c>
      <c r="T94" s="20" t="str">
        <f>IFERROR(VLOOKUP($A94,'5km_kategorie'!K:$L,2,FALSE),"")</f>
        <v/>
      </c>
    </row>
    <row r="95" spans="1:20" x14ac:dyDescent="0.3">
      <c r="A95" s="24">
        <v>93</v>
      </c>
      <c r="B95" s="24"/>
      <c r="C95" s="24"/>
      <c r="D95" s="24"/>
      <c r="E95" s="24"/>
      <c r="F95" s="24"/>
      <c r="G95" s="24"/>
      <c r="H95" s="2"/>
      <c r="I95" s="33">
        <f t="shared" si="1"/>
        <v>-2.8032407407407405E-2</v>
      </c>
      <c r="J95" s="20" t="str">
        <f>IFERROR(VLOOKUP($A95,'5km_kategorie'!A:$L,12,FALSE),"")</f>
        <v/>
      </c>
      <c r="K95" s="20" t="str">
        <f>IFERROR(VLOOKUP($A95,'5km_kategorie'!B:$L,11,FALSE),"")</f>
        <v/>
      </c>
      <c r="L95" s="20" t="str">
        <f>IFERROR(VLOOKUP($A95,'5km_kategorie'!C:$L,10,FALSE),"")</f>
        <v/>
      </c>
      <c r="M95" s="20" t="str">
        <f>IFERROR(VLOOKUP($A95,'5km_kategorie'!D:$L,9,FALSE),"")</f>
        <v/>
      </c>
      <c r="N95" s="20" t="str">
        <f>IFERROR(VLOOKUP($A95,'5km_kategorie'!E:$L,8,FALSE),"")</f>
        <v/>
      </c>
      <c r="O95" s="20" t="str">
        <f>IFERROR(VLOOKUP($A95,'5km_kategorie'!F:$L,7,FALSE),"")</f>
        <v/>
      </c>
      <c r="P95" s="20" t="str">
        <f>IFERROR(VLOOKUP($A95,'5km_kategorie'!G:$L,6,FALSE),"")</f>
        <v/>
      </c>
      <c r="Q95" s="20" t="str">
        <f>IFERROR(VLOOKUP($A95,'5km_kategorie'!H:$L,5,FALSE),"")</f>
        <v/>
      </c>
      <c r="R95" s="20" t="str">
        <f>IFERROR(VLOOKUP($A95,'5km_kategorie'!I:$L,4,FALSE),"")</f>
        <v/>
      </c>
      <c r="S95" s="20" t="str">
        <f>IFERROR(VLOOKUP($A95,'5km_kategorie'!J:$L,3,FALSE),"")</f>
        <v/>
      </c>
      <c r="T95" s="20" t="str">
        <f>IFERROR(VLOOKUP($A95,'5km_kategorie'!K:$L,2,FALSE),"")</f>
        <v/>
      </c>
    </row>
    <row r="96" spans="1:20" x14ac:dyDescent="0.3">
      <c r="A96" s="24">
        <v>94</v>
      </c>
      <c r="B96" s="24"/>
      <c r="C96" s="24"/>
      <c r="D96" s="24"/>
      <c r="E96" s="24"/>
      <c r="F96" s="24"/>
      <c r="G96" s="24"/>
      <c r="H96" s="2"/>
      <c r="I96" s="33">
        <f t="shared" si="1"/>
        <v>-2.8032407407407405E-2</v>
      </c>
      <c r="J96" s="20" t="str">
        <f>IFERROR(VLOOKUP($A96,'5km_kategorie'!A:$L,12,FALSE),"")</f>
        <v/>
      </c>
      <c r="K96" s="20" t="str">
        <f>IFERROR(VLOOKUP($A96,'5km_kategorie'!B:$L,11,FALSE),"")</f>
        <v/>
      </c>
      <c r="L96" s="20" t="str">
        <f>IFERROR(VLOOKUP($A96,'5km_kategorie'!C:$L,10,FALSE),"")</f>
        <v/>
      </c>
      <c r="M96" s="20" t="str">
        <f>IFERROR(VLOOKUP($A96,'5km_kategorie'!D:$L,9,FALSE),"")</f>
        <v/>
      </c>
      <c r="N96" s="20" t="str">
        <f>IFERROR(VLOOKUP($A96,'5km_kategorie'!E:$L,8,FALSE),"")</f>
        <v/>
      </c>
      <c r="O96" s="20" t="str">
        <f>IFERROR(VLOOKUP($A96,'5km_kategorie'!F:$L,7,FALSE),"")</f>
        <v/>
      </c>
      <c r="P96" s="20" t="str">
        <f>IFERROR(VLOOKUP($A96,'5km_kategorie'!G:$L,6,FALSE),"")</f>
        <v/>
      </c>
      <c r="Q96" s="20" t="str">
        <f>IFERROR(VLOOKUP($A96,'5km_kategorie'!H:$L,5,FALSE),"")</f>
        <v/>
      </c>
      <c r="R96" s="20" t="str">
        <f>IFERROR(VLOOKUP($A96,'5km_kategorie'!I:$L,4,FALSE),"")</f>
        <v/>
      </c>
      <c r="S96" s="20" t="str">
        <f>IFERROR(VLOOKUP($A96,'5km_kategorie'!J:$L,3,FALSE),"")</f>
        <v/>
      </c>
      <c r="T96" s="20" t="str">
        <f>IFERROR(VLOOKUP($A96,'5km_kategorie'!K:$L,2,FALSE),"")</f>
        <v/>
      </c>
    </row>
    <row r="97" spans="1:20" x14ac:dyDescent="0.3">
      <c r="A97" s="24">
        <v>95</v>
      </c>
      <c r="B97" s="24"/>
      <c r="C97" s="24"/>
      <c r="D97" s="24"/>
      <c r="E97" s="24"/>
      <c r="F97" s="24"/>
      <c r="G97" s="24"/>
      <c r="H97" s="2"/>
      <c r="I97" s="33">
        <f t="shared" si="1"/>
        <v>-2.8032407407407405E-2</v>
      </c>
      <c r="J97" s="20" t="str">
        <f>IFERROR(VLOOKUP($A97,'5km_kategorie'!A:$L,12,FALSE),"")</f>
        <v/>
      </c>
      <c r="K97" s="20" t="str">
        <f>IFERROR(VLOOKUP($A97,'5km_kategorie'!B:$L,11,FALSE),"")</f>
        <v/>
      </c>
      <c r="L97" s="20" t="str">
        <f>IFERROR(VLOOKUP($A97,'5km_kategorie'!C:$L,10,FALSE),"")</f>
        <v/>
      </c>
      <c r="M97" s="20" t="str">
        <f>IFERROR(VLOOKUP($A97,'5km_kategorie'!D:$L,9,FALSE),"")</f>
        <v/>
      </c>
      <c r="N97" s="20" t="str">
        <f>IFERROR(VLOOKUP($A97,'5km_kategorie'!E:$L,8,FALSE),"")</f>
        <v/>
      </c>
      <c r="O97" s="20" t="str">
        <f>IFERROR(VLOOKUP($A97,'5km_kategorie'!F:$L,7,FALSE),"")</f>
        <v/>
      </c>
      <c r="P97" s="20" t="str">
        <f>IFERROR(VLOOKUP($A97,'5km_kategorie'!G:$L,6,FALSE),"")</f>
        <v/>
      </c>
      <c r="Q97" s="20" t="str">
        <f>IFERROR(VLOOKUP($A97,'5km_kategorie'!H:$L,5,FALSE),"")</f>
        <v/>
      </c>
      <c r="R97" s="20" t="str">
        <f>IFERROR(VLOOKUP($A97,'5km_kategorie'!I:$L,4,FALSE),"")</f>
        <v/>
      </c>
      <c r="S97" s="20" t="str">
        <f>IFERROR(VLOOKUP($A97,'5km_kategorie'!J:$L,3,FALSE),"")</f>
        <v/>
      </c>
      <c r="T97" s="20" t="str">
        <f>IFERROR(VLOOKUP($A97,'5km_kategorie'!K:$L,2,FALSE),"")</f>
        <v/>
      </c>
    </row>
    <row r="98" spans="1:20" x14ac:dyDescent="0.3">
      <c r="A98" s="24">
        <v>96</v>
      </c>
      <c r="B98" s="24"/>
      <c r="C98" s="24"/>
      <c r="D98" s="24"/>
      <c r="E98" s="24"/>
      <c r="F98" s="24"/>
      <c r="G98" s="24"/>
      <c r="H98" s="2"/>
      <c r="I98" s="33">
        <f t="shared" si="1"/>
        <v>-2.8032407407407405E-2</v>
      </c>
      <c r="J98" s="20" t="str">
        <f>IFERROR(VLOOKUP($A98,'5km_kategorie'!A:$L,12,FALSE),"")</f>
        <v/>
      </c>
      <c r="K98" s="20" t="str">
        <f>IFERROR(VLOOKUP($A98,'5km_kategorie'!B:$L,11,FALSE),"")</f>
        <v/>
      </c>
      <c r="L98" s="20" t="str">
        <f>IFERROR(VLOOKUP($A98,'5km_kategorie'!C:$L,10,FALSE),"")</f>
        <v/>
      </c>
      <c r="M98" s="20" t="str">
        <f>IFERROR(VLOOKUP($A98,'5km_kategorie'!D:$L,9,FALSE),"")</f>
        <v/>
      </c>
      <c r="N98" s="20" t="str">
        <f>IFERROR(VLOOKUP($A98,'5km_kategorie'!E:$L,8,FALSE),"")</f>
        <v/>
      </c>
      <c r="O98" s="20" t="str">
        <f>IFERROR(VLOOKUP($A98,'5km_kategorie'!F:$L,7,FALSE),"")</f>
        <v/>
      </c>
      <c r="P98" s="20" t="str">
        <f>IFERROR(VLOOKUP($A98,'5km_kategorie'!G:$L,6,FALSE),"")</f>
        <v/>
      </c>
      <c r="Q98" s="20" t="str">
        <f>IFERROR(VLOOKUP($A98,'5km_kategorie'!H:$L,5,FALSE),"")</f>
        <v/>
      </c>
      <c r="R98" s="20" t="str">
        <f>IFERROR(VLOOKUP($A98,'5km_kategorie'!I:$L,4,FALSE),"")</f>
        <v/>
      </c>
      <c r="S98" s="20" t="str">
        <f>IFERROR(VLOOKUP($A98,'5km_kategorie'!J:$L,3,FALSE),"")</f>
        <v/>
      </c>
      <c r="T98" s="20" t="str">
        <f>IFERROR(VLOOKUP($A98,'5km_kategorie'!K:$L,2,FALSE),"")</f>
        <v/>
      </c>
    </row>
    <row r="99" spans="1:20" x14ac:dyDescent="0.3">
      <c r="A99" s="24">
        <v>97</v>
      </c>
      <c r="B99" s="24"/>
      <c r="C99" s="24"/>
      <c r="D99" s="24"/>
      <c r="E99" s="24"/>
      <c r="F99" s="24"/>
      <c r="G99" s="24"/>
      <c r="H99" s="2"/>
      <c r="I99" s="33">
        <f t="shared" si="1"/>
        <v>-2.8032407407407405E-2</v>
      </c>
      <c r="J99" s="20" t="str">
        <f>IFERROR(VLOOKUP($A99,'5km_kategorie'!A:$L,12,FALSE),"")</f>
        <v/>
      </c>
      <c r="K99" s="20" t="str">
        <f>IFERROR(VLOOKUP($A99,'5km_kategorie'!B:$L,11,FALSE),"")</f>
        <v/>
      </c>
      <c r="L99" s="20" t="str">
        <f>IFERROR(VLOOKUP($A99,'5km_kategorie'!C:$L,10,FALSE),"")</f>
        <v/>
      </c>
      <c r="M99" s="20" t="str">
        <f>IFERROR(VLOOKUP($A99,'5km_kategorie'!D:$L,9,FALSE),"")</f>
        <v/>
      </c>
      <c r="N99" s="20" t="str">
        <f>IFERROR(VLOOKUP($A99,'5km_kategorie'!E:$L,8,FALSE),"")</f>
        <v/>
      </c>
      <c r="O99" s="20" t="str">
        <f>IFERROR(VLOOKUP($A99,'5km_kategorie'!F:$L,7,FALSE),"")</f>
        <v/>
      </c>
      <c r="P99" s="20" t="str">
        <f>IFERROR(VLOOKUP($A99,'5km_kategorie'!G:$L,6,FALSE),"")</f>
        <v/>
      </c>
      <c r="Q99" s="20" t="str">
        <f>IFERROR(VLOOKUP($A99,'5km_kategorie'!H:$L,5,FALSE),"")</f>
        <v/>
      </c>
      <c r="R99" s="20" t="str">
        <f>IFERROR(VLOOKUP($A99,'5km_kategorie'!I:$L,4,FALSE),"")</f>
        <v/>
      </c>
      <c r="S99" s="20" t="str">
        <f>IFERROR(VLOOKUP($A99,'5km_kategorie'!J:$L,3,FALSE),"")</f>
        <v/>
      </c>
      <c r="T99" s="20" t="str">
        <f>IFERROR(VLOOKUP($A99,'5km_kategorie'!K:$L,2,FALSE),"")</f>
        <v/>
      </c>
    </row>
    <row r="100" spans="1:20" x14ac:dyDescent="0.3">
      <c r="A100" s="24">
        <v>98</v>
      </c>
      <c r="B100" s="24"/>
      <c r="C100" s="24"/>
      <c r="D100" s="24"/>
      <c r="E100" s="24"/>
      <c r="F100" s="24"/>
      <c r="G100" s="24"/>
      <c r="H100" s="2"/>
      <c r="I100" s="33">
        <f t="shared" si="1"/>
        <v>-2.8032407407407405E-2</v>
      </c>
      <c r="J100" s="20" t="str">
        <f>IFERROR(VLOOKUP($A100,'5km_kategorie'!A:$L,12,FALSE),"")</f>
        <v/>
      </c>
      <c r="K100" s="20" t="str">
        <f>IFERROR(VLOOKUP($A100,'5km_kategorie'!B:$L,11,FALSE),"")</f>
        <v/>
      </c>
      <c r="L100" s="20" t="str">
        <f>IFERROR(VLOOKUP($A100,'5km_kategorie'!C:$L,10,FALSE),"")</f>
        <v/>
      </c>
      <c r="M100" s="20" t="str">
        <f>IFERROR(VLOOKUP($A100,'5km_kategorie'!D:$L,9,FALSE),"")</f>
        <v/>
      </c>
      <c r="N100" s="20" t="str">
        <f>IFERROR(VLOOKUP($A100,'5km_kategorie'!E:$L,8,FALSE),"")</f>
        <v/>
      </c>
      <c r="O100" s="20" t="str">
        <f>IFERROR(VLOOKUP($A100,'5km_kategorie'!F:$L,7,FALSE),"")</f>
        <v/>
      </c>
      <c r="P100" s="20" t="str">
        <f>IFERROR(VLOOKUP($A100,'5km_kategorie'!G:$L,6,FALSE),"")</f>
        <v/>
      </c>
      <c r="Q100" s="20" t="str">
        <f>IFERROR(VLOOKUP($A100,'5km_kategorie'!H:$L,5,FALSE),"")</f>
        <v/>
      </c>
      <c r="R100" s="20" t="str">
        <f>IFERROR(VLOOKUP($A100,'5km_kategorie'!I:$L,4,FALSE),"")</f>
        <v/>
      </c>
      <c r="S100" s="20" t="str">
        <f>IFERROR(VLOOKUP($A100,'5km_kategorie'!J:$L,3,FALSE),"")</f>
        <v/>
      </c>
      <c r="T100" s="20" t="str">
        <f>IFERROR(VLOOKUP($A100,'5km_kategorie'!K:$L,2,FALSE),"")</f>
        <v/>
      </c>
    </row>
    <row r="101" spans="1:20" x14ac:dyDescent="0.3">
      <c r="A101" s="24">
        <v>99</v>
      </c>
      <c r="B101" s="24"/>
      <c r="C101" s="24"/>
      <c r="D101" s="24"/>
      <c r="E101" s="24"/>
      <c r="F101" s="24"/>
      <c r="G101" s="24"/>
      <c r="H101" s="2"/>
      <c r="I101" s="33">
        <f t="shared" si="1"/>
        <v>-2.8032407407407405E-2</v>
      </c>
      <c r="J101" s="20" t="str">
        <f>IFERROR(VLOOKUP($A101,'5km_kategorie'!A:$L,12,FALSE),"")</f>
        <v/>
      </c>
      <c r="K101" s="20" t="str">
        <f>IFERROR(VLOOKUP($A101,'5km_kategorie'!B:$L,11,FALSE),"")</f>
        <v/>
      </c>
      <c r="L101" s="20" t="str">
        <f>IFERROR(VLOOKUP($A101,'5km_kategorie'!C:$L,10,FALSE),"")</f>
        <v/>
      </c>
      <c r="M101" s="20" t="str">
        <f>IFERROR(VLOOKUP($A101,'5km_kategorie'!D:$L,9,FALSE),"")</f>
        <v/>
      </c>
      <c r="N101" s="20" t="str">
        <f>IFERROR(VLOOKUP($A101,'5km_kategorie'!E:$L,8,FALSE),"")</f>
        <v/>
      </c>
      <c r="O101" s="20" t="str">
        <f>IFERROR(VLOOKUP($A101,'5km_kategorie'!F:$L,7,FALSE),"")</f>
        <v/>
      </c>
      <c r="P101" s="20" t="str">
        <f>IFERROR(VLOOKUP($A101,'5km_kategorie'!G:$L,6,FALSE),"")</f>
        <v/>
      </c>
      <c r="Q101" s="20" t="str">
        <f>IFERROR(VLOOKUP($A101,'5km_kategorie'!H:$L,5,FALSE),"")</f>
        <v/>
      </c>
      <c r="R101" s="20" t="str">
        <f>IFERROR(VLOOKUP($A101,'5km_kategorie'!I:$L,4,FALSE),"")</f>
        <v/>
      </c>
      <c r="S101" s="20" t="str">
        <f>IFERROR(VLOOKUP($A101,'5km_kategorie'!J:$L,3,FALSE),"")</f>
        <v/>
      </c>
      <c r="T101" s="20" t="str">
        <f>IFERROR(VLOOKUP($A101,'5km_kategorie'!K:$L,2,FALSE),"")</f>
        <v/>
      </c>
    </row>
    <row r="102" spans="1:20" x14ac:dyDescent="0.3">
      <c r="A102" s="24">
        <v>100</v>
      </c>
      <c r="B102" s="24"/>
      <c r="C102" s="24"/>
      <c r="D102" s="24"/>
      <c r="E102" s="24"/>
      <c r="F102" s="24"/>
      <c r="G102" s="24"/>
      <c r="H102" s="2"/>
      <c r="I102" s="33">
        <f t="shared" si="1"/>
        <v>-2.8032407407407405E-2</v>
      </c>
      <c r="J102" s="20" t="str">
        <f>IFERROR(VLOOKUP($A102,'5km_kategorie'!A:$L,12,FALSE),"")</f>
        <v/>
      </c>
      <c r="K102" s="20" t="str">
        <f>IFERROR(VLOOKUP($A102,'5km_kategorie'!B:$L,11,FALSE),"")</f>
        <v/>
      </c>
      <c r="L102" s="20" t="str">
        <f>IFERROR(VLOOKUP($A102,'5km_kategorie'!C:$L,10,FALSE),"")</f>
        <v/>
      </c>
      <c r="M102" s="20" t="str">
        <f>IFERROR(VLOOKUP($A102,'5km_kategorie'!D:$L,9,FALSE),"")</f>
        <v/>
      </c>
      <c r="N102" s="20" t="str">
        <f>IFERROR(VLOOKUP($A102,'5km_kategorie'!E:$L,8,FALSE),"")</f>
        <v/>
      </c>
      <c r="O102" s="20" t="str">
        <f>IFERROR(VLOOKUP($A102,'5km_kategorie'!F:$L,7,FALSE),"")</f>
        <v/>
      </c>
      <c r="P102" s="20" t="str">
        <f>IFERROR(VLOOKUP($A102,'5km_kategorie'!G:$L,6,FALSE),"")</f>
        <v/>
      </c>
      <c r="Q102" s="20" t="str">
        <f>IFERROR(VLOOKUP($A102,'5km_kategorie'!H:$L,5,FALSE),"")</f>
        <v/>
      </c>
      <c r="R102" s="20" t="str">
        <f>IFERROR(VLOOKUP($A102,'5km_kategorie'!I:$L,4,FALSE),"")</f>
        <v/>
      </c>
      <c r="S102" s="20" t="str">
        <f>IFERROR(VLOOKUP($A102,'5km_kategorie'!J:$L,3,FALSE),"")</f>
        <v/>
      </c>
      <c r="T102" s="20" t="str">
        <f>IFERROR(VLOOKUP($A102,'5km_kategorie'!K:$L,2,FALSE),"")</f>
        <v/>
      </c>
    </row>
    <row r="103" spans="1:20" x14ac:dyDescent="0.3">
      <c r="A103" s="24">
        <v>101</v>
      </c>
      <c r="B103" s="24"/>
      <c r="C103" s="24"/>
      <c r="D103" s="24"/>
      <c r="E103" s="24"/>
      <c r="F103" s="24"/>
      <c r="G103" s="24"/>
      <c r="H103" s="2"/>
      <c r="I103" s="33">
        <f t="shared" si="1"/>
        <v>-2.8032407407407405E-2</v>
      </c>
      <c r="J103" s="20" t="str">
        <f>IFERROR(VLOOKUP($A103,'5km_kategorie'!A:$L,12,FALSE),"")</f>
        <v/>
      </c>
      <c r="K103" s="20" t="str">
        <f>IFERROR(VLOOKUP($A103,'5km_kategorie'!B:$L,11,FALSE),"")</f>
        <v/>
      </c>
      <c r="L103" s="20" t="str">
        <f>IFERROR(VLOOKUP($A103,'5km_kategorie'!C:$L,10,FALSE),"")</f>
        <v/>
      </c>
      <c r="M103" s="20" t="str">
        <f>IFERROR(VLOOKUP($A103,'5km_kategorie'!D:$L,9,FALSE),"")</f>
        <v/>
      </c>
      <c r="N103" s="20" t="str">
        <f>IFERROR(VLOOKUP($A103,'5km_kategorie'!E:$L,8,FALSE),"")</f>
        <v/>
      </c>
      <c r="O103" s="20" t="str">
        <f>IFERROR(VLOOKUP($A103,'5km_kategorie'!F:$L,7,FALSE),"")</f>
        <v/>
      </c>
      <c r="P103" s="20" t="str">
        <f>IFERROR(VLOOKUP($A103,'5km_kategorie'!G:$L,6,FALSE),"")</f>
        <v/>
      </c>
      <c r="Q103" s="20" t="str">
        <f>IFERROR(VLOOKUP($A103,'5km_kategorie'!H:$L,5,FALSE),"")</f>
        <v/>
      </c>
      <c r="R103" s="20" t="str">
        <f>IFERROR(VLOOKUP($A103,'5km_kategorie'!I:$L,4,FALSE),"")</f>
        <v/>
      </c>
      <c r="S103" s="20" t="str">
        <f>IFERROR(VLOOKUP($A103,'5km_kategorie'!J:$L,3,FALSE),"")</f>
        <v/>
      </c>
      <c r="T103" s="20" t="str">
        <f>IFERROR(VLOOKUP($A103,'5km_kategorie'!K:$L,2,FALSE),"")</f>
        <v/>
      </c>
    </row>
    <row r="104" spans="1:20" x14ac:dyDescent="0.3">
      <c r="A104" s="24">
        <v>102</v>
      </c>
      <c r="B104" s="5"/>
      <c r="C104" s="5"/>
      <c r="D104" s="5"/>
      <c r="E104" s="5"/>
      <c r="F104" s="5"/>
      <c r="G104" s="5"/>
      <c r="H104" s="5"/>
      <c r="I104" s="33">
        <f t="shared" si="1"/>
        <v>-2.8032407407407405E-2</v>
      </c>
      <c r="J104" s="20" t="str">
        <f>IFERROR(VLOOKUP($A104,'5km_kategorie'!A:$L,12,FALSE),"")</f>
        <v/>
      </c>
      <c r="K104" s="20" t="str">
        <f>IFERROR(VLOOKUP($A104,'5km_kategorie'!B:$L,11,FALSE),"")</f>
        <v/>
      </c>
      <c r="L104" s="20" t="str">
        <f>IFERROR(VLOOKUP($A104,'5km_kategorie'!C:$L,10,FALSE),"")</f>
        <v/>
      </c>
      <c r="M104" s="20" t="str">
        <f>IFERROR(VLOOKUP($A104,'5km_kategorie'!D:$L,9,FALSE),"")</f>
        <v/>
      </c>
      <c r="N104" s="20" t="str">
        <f>IFERROR(VLOOKUP($A104,'5km_kategorie'!E:$L,8,FALSE),"")</f>
        <v/>
      </c>
      <c r="O104" s="20" t="str">
        <f>IFERROR(VLOOKUP($A104,'5km_kategorie'!F:$L,7,FALSE),"")</f>
        <v/>
      </c>
      <c r="P104" s="20" t="str">
        <f>IFERROR(VLOOKUP($A104,'5km_kategorie'!G:$L,6,FALSE),"")</f>
        <v/>
      </c>
      <c r="Q104" s="20" t="str">
        <f>IFERROR(VLOOKUP($A104,'5km_kategorie'!H:$L,5,FALSE),"")</f>
        <v/>
      </c>
      <c r="R104" s="20" t="str">
        <f>IFERROR(VLOOKUP($A104,'5km_kategorie'!I:$L,4,FALSE),"")</f>
        <v/>
      </c>
      <c r="S104" s="20" t="str">
        <f>IFERROR(VLOOKUP($A104,'5km_kategorie'!J:$L,3,FALSE),"")</f>
        <v/>
      </c>
      <c r="T104" s="20" t="str">
        <f>IFERROR(VLOOKUP($A104,'5km_kategorie'!K:$L,2,FALSE),"")</f>
        <v/>
      </c>
    </row>
    <row r="105" spans="1:20" x14ac:dyDescent="0.3">
      <c r="A105" s="24">
        <v>103</v>
      </c>
      <c r="B105" s="5"/>
      <c r="C105" s="5"/>
      <c r="D105" s="5"/>
      <c r="E105" s="5"/>
      <c r="F105" s="5"/>
      <c r="G105" s="5"/>
      <c r="H105" s="5"/>
      <c r="I105" s="33">
        <f t="shared" si="1"/>
        <v>-2.8032407407407405E-2</v>
      </c>
      <c r="J105" s="20" t="str">
        <f>IFERROR(VLOOKUP($A105,'5km_kategorie'!A:$L,12,FALSE),"")</f>
        <v/>
      </c>
      <c r="K105" s="20" t="str">
        <f>IFERROR(VLOOKUP($A105,'5km_kategorie'!B:$L,11,FALSE),"")</f>
        <v/>
      </c>
      <c r="L105" s="20" t="str">
        <f>IFERROR(VLOOKUP($A105,'5km_kategorie'!C:$L,10,FALSE),"")</f>
        <v/>
      </c>
      <c r="M105" s="20" t="str">
        <f>IFERROR(VLOOKUP($A105,'5km_kategorie'!D:$L,9,FALSE),"")</f>
        <v/>
      </c>
      <c r="N105" s="20" t="str">
        <f>IFERROR(VLOOKUP($A105,'5km_kategorie'!E:$L,8,FALSE),"")</f>
        <v/>
      </c>
      <c r="O105" s="20" t="str">
        <f>IFERROR(VLOOKUP($A105,'5km_kategorie'!F:$L,7,FALSE),"")</f>
        <v/>
      </c>
      <c r="P105" s="20" t="str">
        <f>IFERROR(VLOOKUP($A105,'5km_kategorie'!G:$L,6,FALSE),"")</f>
        <v/>
      </c>
      <c r="Q105" s="20" t="str">
        <f>IFERROR(VLOOKUP($A105,'5km_kategorie'!H:$L,5,FALSE),"")</f>
        <v/>
      </c>
      <c r="R105" s="20" t="str">
        <f>IFERROR(VLOOKUP($A105,'5km_kategorie'!I:$L,4,FALSE),"")</f>
        <v/>
      </c>
      <c r="S105" s="20" t="str">
        <f>IFERROR(VLOOKUP($A105,'5km_kategorie'!J:$L,3,FALSE),"")</f>
        <v/>
      </c>
      <c r="T105" s="20" t="str">
        <f>IFERROR(VLOOKUP($A105,'5km_kategorie'!K:$L,2,FALSE),"")</f>
        <v/>
      </c>
    </row>
    <row r="106" spans="1:20" x14ac:dyDescent="0.3">
      <c r="A106" s="24">
        <v>104</v>
      </c>
      <c r="B106" s="5"/>
      <c r="C106" s="5"/>
      <c r="D106" s="5"/>
      <c r="E106" s="5"/>
      <c r="F106" s="5"/>
      <c r="G106" s="5"/>
      <c r="H106" s="5"/>
      <c r="I106" s="33">
        <f t="shared" si="1"/>
        <v>-2.8032407407407405E-2</v>
      </c>
      <c r="J106" s="20" t="str">
        <f>IFERROR(VLOOKUP($A106,'5km_kategorie'!A:$L,12,FALSE),"")</f>
        <v/>
      </c>
      <c r="K106" s="20" t="str">
        <f>IFERROR(VLOOKUP($A106,'5km_kategorie'!B:$L,11,FALSE),"")</f>
        <v/>
      </c>
      <c r="L106" s="20" t="str">
        <f>IFERROR(VLOOKUP($A106,'5km_kategorie'!C:$L,10,FALSE),"")</f>
        <v/>
      </c>
      <c r="M106" s="20" t="str">
        <f>IFERROR(VLOOKUP($A106,'5km_kategorie'!D:$L,9,FALSE),"")</f>
        <v/>
      </c>
      <c r="N106" s="20" t="str">
        <f>IFERROR(VLOOKUP($A106,'5km_kategorie'!E:$L,8,FALSE),"")</f>
        <v/>
      </c>
      <c r="O106" s="20" t="str">
        <f>IFERROR(VLOOKUP($A106,'5km_kategorie'!F:$L,7,FALSE),"")</f>
        <v/>
      </c>
      <c r="P106" s="20" t="str">
        <f>IFERROR(VLOOKUP($A106,'5km_kategorie'!G:$L,6,FALSE),"")</f>
        <v/>
      </c>
      <c r="Q106" s="20" t="str">
        <f>IFERROR(VLOOKUP($A106,'5km_kategorie'!H:$L,5,FALSE),"")</f>
        <v/>
      </c>
      <c r="R106" s="20" t="str">
        <f>IFERROR(VLOOKUP($A106,'5km_kategorie'!I:$L,4,FALSE),"")</f>
        <v/>
      </c>
      <c r="S106" s="20" t="str">
        <f>IFERROR(VLOOKUP($A106,'5km_kategorie'!J:$L,3,FALSE),"")</f>
        <v/>
      </c>
      <c r="T106" s="20" t="str">
        <f>IFERROR(VLOOKUP($A106,'5km_kategorie'!K:$L,2,FALSE),"")</f>
        <v/>
      </c>
    </row>
    <row r="107" spans="1:20" x14ac:dyDescent="0.3">
      <c r="A107" s="24">
        <v>105</v>
      </c>
      <c r="B107" s="5"/>
      <c r="C107" s="5"/>
      <c r="D107" s="5"/>
      <c r="E107" s="5"/>
      <c r="F107" s="5"/>
      <c r="G107" s="5"/>
      <c r="H107" s="5"/>
      <c r="I107" s="33">
        <f t="shared" si="1"/>
        <v>-2.8032407407407405E-2</v>
      </c>
      <c r="J107" s="20" t="str">
        <f>IFERROR(VLOOKUP($A107,'5km_kategorie'!A:$L,12,FALSE),"")</f>
        <v/>
      </c>
      <c r="K107" s="20" t="str">
        <f>IFERROR(VLOOKUP($A107,'5km_kategorie'!B:$L,11,FALSE),"")</f>
        <v/>
      </c>
      <c r="L107" s="20" t="str">
        <f>IFERROR(VLOOKUP($A107,'5km_kategorie'!C:$L,10,FALSE),"")</f>
        <v/>
      </c>
      <c r="M107" s="20" t="str">
        <f>IFERROR(VLOOKUP($A107,'5km_kategorie'!D:$L,9,FALSE),"")</f>
        <v/>
      </c>
      <c r="N107" s="20" t="str">
        <f>IFERROR(VLOOKUP($A107,'5km_kategorie'!E:$L,8,FALSE),"")</f>
        <v/>
      </c>
      <c r="O107" s="20" t="str">
        <f>IFERROR(VLOOKUP($A107,'5km_kategorie'!F:$L,7,FALSE),"")</f>
        <v/>
      </c>
      <c r="P107" s="20" t="str">
        <f>IFERROR(VLOOKUP($A107,'5km_kategorie'!G:$L,6,FALSE),"")</f>
        <v/>
      </c>
      <c r="Q107" s="20" t="str">
        <f>IFERROR(VLOOKUP($A107,'5km_kategorie'!H:$L,5,FALSE),"")</f>
        <v/>
      </c>
      <c r="R107" s="20" t="str">
        <f>IFERROR(VLOOKUP($A107,'5km_kategorie'!I:$L,4,FALSE),"")</f>
        <v/>
      </c>
      <c r="S107" s="20" t="str">
        <f>IFERROR(VLOOKUP($A107,'5km_kategorie'!J:$L,3,FALSE),"")</f>
        <v/>
      </c>
      <c r="T107" s="20" t="str">
        <f>IFERROR(VLOOKUP($A107,'5km_kategorie'!K:$L,2,FALSE),"")</f>
        <v/>
      </c>
    </row>
    <row r="108" spans="1:20" x14ac:dyDescent="0.3">
      <c r="A108" s="24">
        <v>106</v>
      </c>
      <c r="B108" s="5"/>
      <c r="C108" s="5"/>
      <c r="D108" s="5"/>
      <c r="E108" s="5"/>
      <c r="F108" s="5"/>
      <c r="G108" s="5"/>
      <c r="H108" s="5"/>
      <c r="I108" s="33">
        <f t="shared" si="1"/>
        <v>-2.8032407407407405E-2</v>
      </c>
      <c r="J108" s="20" t="str">
        <f>IFERROR(VLOOKUP($A108,'5km_kategorie'!A:$L,12,FALSE),"")</f>
        <v/>
      </c>
      <c r="K108" s="20" t="str">
        <f>IFERROR(VLOOKUP($A108,'5km_kategorie'!B:$L,11,FALSE),"")</f>
        <v/>
      </c>
      <c r="L108" s="20" t="str">
        <f>IFERROR(VLOOKUP($A108,'5km_kategorie'!C:$L,10,FALSE),"")</f>
        <v/>
      </c>
      <c r="M108" s="20" t="str">
        <f>IFERROR(VLOOKUP($A108,'5km_kategorie'!D:$L,9,FALSE),"")</f>
        <v/>
      </c>
      <c r="N108" s="20" t="str">
        <f>IFERROR(VLOOKUP($A108,'5km_kategorie'!E:$L,8,FALSE),"")</f>
        <v/>
      </c>
      <c r="O108" s="20" t="str">
        <f>IFERROR(VLOOKUP($A108,'5km_kategorie'!F:$L,7,FALSE),"")</f>
        <v/>
      </c>
      <c r="P108" s="20" t="str">
        <f>IFERROR(VLOOKUP($A108,'5km_kategorie'!G:$L,6,FALSE),"")</f>
        <v/>
      </c>
      <c r="Q108" s="20" t="str">
        <f>IFERROR(VLOOKUP($A108,'5km_kategorie'!H:$L,5,FALSE),"")</f>
        <v/>
      </c>
      <c r="R108" s="20" t="str">
        <f>IFERROR(VLOOKUP($A108,'5km_kategorie'!I:$L,4,FALSE),"")</f>
        <v/>
      </c>
      <c r="S108" s="20" t="str">
        <f>IFERROR(VLOOKUP($A108,'5km_kategorie'!J:$L,3,FALSE),"")</f>
        <v/>
      </c>
      <c r="T108" s="20" t="str">
        <f>IFERROR(VLOOKUP($A108,'5km_kategorie'!K:$L,2,FALSE),"")</f>
        <v/>
      </c>
    </row>
    <row r="109" spans="1:20" x14ac:dyDescent="0.3">
      <c r="A109" s="24">
        <v>107</v>
      </c>
      <c r="B109" s="5"/>
      <c r="C109" s="5"/>
      <c r="D109" s="5"/>
      <c r="E109" s="5"/>
      <c r="F109" s="5"/>
      <c r="G109" s="5"/>
      <c r="H109" s="5"/>
      <c r="I109" s="33">
        <f t="shared" si="1"/>
        <v>-2.8032407407407405E-2</v>
      </c>
      <c r="J109" s="20" t="str">
        <f>IFERROR(VLOOKUP($A109,'5km_kategorie'!A:$L,12,FALSE),"")</f>
        <v/>
      </c>
      <c r="K109" s="20" t="str">
        <f>IFERROR(VLOOKUP($A109,'5km_kategorie'!B:$L,11,FALSE),"")</f>
        <v/>
      </c>
      <c r="L109" s="20" t="str">
        <f>IFERROR(VLOOKUP($A109,'5km_kategorie'!C:$L,10,FALSE),"")</f>
        <v/>
      </c>
      <c r="M109" s="20" t="str">
        <f>IFERROR(VLOOKUP($A109,'5km_kategorie'!D:$L,9,FALSE),"")</f>
        <v/>
      </c>
      <c r="N109" s="20" t="str">
        <f>IFERROR(VLOOKUP($A109,'5km_kategorie'!E:$L,8,FALSE),"")</f>
        <v/>
      </c>
      <c r="O109" s="20" t="str">
        <f>IFERROR(VLOOKUP($A109,'5km_kategorie'!F:$L,7,FALSE),"")</f>
        <v/>
      </c>
      <c r="P109" s="20" t="str">
        <f>IFERROR(VLOOKUP($A109,'5km_kategorie'!G:$L,6,FALSE),"")</f>
        <v/>
      </c>
      <c r="Q109" s="20" t="str">
        <f>IFERROR(VLOOKUP($A109,'5km_kategorie'!H:$L,5,FALSE),"")</f>
        <v/>
      </c>
      <c r="R109" s="20" t="str">
        <f>IFERROR(VLOOKUP($A109,'5km_kategorie'!I:$L,4,FALSE),"")</f>
        <v/>
      </c>
      <c r="S109" s="20" t="str">
        <f>IFERROR(VLOOKUP($A109,'5km_kategorie'!J:$L,3,FALSE),"")</f>
        <v/>
      </c>
      <c r="T109" s="20" t="str">
        <f>IFERROR(VLOOKUP($A109,'5km_kategorie'!K:$L,2,FALSE),"")</f>
        <v/>
      </c>
    </row>
    <row r="110" spans="1:20" x14ac:dyDescent="0.3">
      <c r="A110" s="24">
        <v>108</v>
      </c>
      <c r="B110" s="5"/>
      <c r="C110" s="5"/>
      <c r="D110" s="5"/>
      <c r="E110" s="5"/>
      <c r="F110" s="5"/>
      <c r="G110" s="5"/>
      <c r="H110" s="5"/>
      <c r="I110" s="33">
        <f t="shared" si="1"/>
        <v>-2.8032407407407405E-2</v>
      </c>
      <c r="J110" s="20" t="str">
        <f>IFERROR(VLOOKUP($A110,'5km_kategorie'!A:$L,12,FALSE),"")</f>
        <v/>
      </c>
      <c r="K110" s="20" t="str">
        <f>IFERROR(VLOOKUP($A110,'5km_kategorie'!B:$L,11,FALSE),"")</f>
        <v/>
      </c>
      <c r="L110" s="20" t="str">
        <f>IFERROR(VLOOKUP($A110,'5km_kategorie'!C:$L,10,FALSE),"")</f>
        <v/>
      </c>
      <c r="M110" s="20" t="str">
        <f>IFERROR(VLOOKUP($A110,'5km_kategorie'!D:$L,9,FALSE),"")</f>
        <v/>
      </c>
      <c r="N110" s="20" t="str">
        <f>IFERROR(VLOOKUP($A110,'5km_kategorie'!E:$L,8,FALSE),"")</f>
        <v/>
      </c>
      <c r="O110" s="20" t="str">
        <f>IFERROR(VLOOKUP($A110,'5km_kategorie'!F:$L,7,FALSE),"")</f>
        <v/>
      </c>
      <c r="P110" s="20" t="str">
        <f>IFERROR(VLOOKUP($A110,'5km_kategorie'!G:$L,6,FALSE),"")</f>
        <v/>
      </c>
      <c r="Q110" s="20" t="str">
        <f>IFERROR(VLOOKUP($A110,'5km_kategorie'!H:$L,5,FALSE),"")</f>
        <v/>
      </c>
      <c r="R110" s="20" t="str">
        <f>IFERROR(VLOOKUP($A110,'5km_kategorie'!I:$L,4,FALSE),"")</f>
        <v/>
      </c>
      <c r="S110" s="20" t="str">
        <f>IFERROR(VLOOKUP($A110,'5km_kategorie'!J:$L,3,FALSE),"")</f>
        <v/>
      </c>
      <c r="T110" s="20" t="str">
        <f>IFERROR(VLOOKUP($A110,'5km_kategorie'!K:$L,2,FALSE),"")</f>
        <v/>
      </c>
    </row>
    <row r="111" spans="1:20" x14ac:dyDescent="0.3">
      <c r="A111" s="24">
        <v>109</v>
      </c>
      <c r="B111" s="5"/>
      <c r="C111" s="5"/>
      <c r="D111" s="5"/>
      <c r="E111" s="5"/>
      <c r="F111" s="5"/>
      <c r="G111" s="5"/>
      <c r="H111" s="5"/>
      <c r="I111" s="33">
        <f t="shared" si="1"/>
        <v>-2.8032407407407405E-2</v>
      </c>
      <c r="J111" s="20" t="str">
        <f>IFERROR(VLOOKUP($A111,'5km_kategorie'!A:$L,12,FALSE),"")</f>
        <v/>
      </c>
      <c r="K111" s="20" t="str">
        <f>IFERROR(VLOOKUP($A111,'5km_kategorie'!B:$L,11,FALSE),"")</f>
        <v/>
      </c>
      <c r="L111" s="20" t="str">
        <f>IFERROR(VLOOKUP($A111,'5km_kategorie'!C:$L,10,FALSE),"")</f>
        <v/>
      </c>
      <c r="M111" s="20" t="str">
        <f>IFERROR(VLOOKUP($A111,'5km_kategorie'!D:$L,9,FALSE),"")</f>
        <v/>
      </c>
      <c r="N111" s="20" t="str">
        <f>IFERROR(VLOOKUP($A111,'5km_kategorie'!E:$L,8,FALSE),"")</f>
        <v/>
      </c>
      <c r="O111" s="20" t="str">
        <f>IFERROR(VLOOKUP($A111,'5km_kategorie'!F:$L,7,FALSE),"")</f>
        <v/>
      </c>
      <c r="P111" s="20" t="str">
        <f>IFERROR(VLOOKUP($A111,'5km_kategorie'!G:$L,6,FALSE),"")</f>
        <v/>
      </c>
      <c r="Q111" s="20" t="str">
        <f>IFERROR(VLOOKUP($A111,'5km_kategorie'!H:$L,5,FALSE),"")</f>
        <v/>
      </c>
      <c r="R111" s="20" t="str">
        <f>IFERROR(VLOOKUP($A111,'5km_kategorie'!I:$L,4,FALSE),"")</f>
        <v/>
      </c>
      <c r="S111" s="20" t="str">
        <f>IFERROR(VLOOKUP($A111,'5km_kategorie'!J:$L,3,FALSE),"")</f>
        <v/>
      </c>
      <c r="T111" s="20" t="str">
        <f>IFERROR(VLOOKUP($A111,'5km_kategorie'!K:$L,2,FALSE),"")</f>
        <v/>
      </c>
    </row>
    <row r="112" spans="1:20" x14ac:dyDescent="0.3">
      <c r="A112" s="24">
        <v>110</v>
      </c>
      <c r="B112" s="5"/>
      <c r="C112" s="5"/>
      <c r="D112" s="5"/>
      <c r="E112" s="5"/>
      <c r="F112" s="5"/>
      <c r="G112" s="5"/>
      <c r="H112" s="5"/>
      <c r="I112" s="33">
        <f t="shared" si="1"/>
        <v>-2.8032407407407405E-2</v>
      </c>
      <c r="J112" s="20" t="str">
        <f>IFERROR(VLOOKUP($A112,'5km_kategorie'!A:$L,12,FALSE),"")</f>
        <v/>
      </c>
      <c r="K112" s="20" t="str">
        <f>IFERROR(VLOOKUP($A112,'5km_kategorie'!B:$L,11,FALSE),"")</f>
        <v/>
      </c>
      <c r="L112" s="20" t="str">
        <f>IFERROR(VLOOKUP($A112,'5km_kategorie'!C:$L,10,FALSE),"")</f>
        <v/>
      </c>
      <c r="M112" s="20" t="str">
        <f>IFERROR(VLOOKUP($A112,'5km_kategorie'!D:$L,9,FALSE),"")</f>
        <v/>
      </c>
      <c r="N112" s="20" t="str">
        <f>IFERROR(VLOOKUP($A112,'5km_kategorie'!E:$L,8,FALSE),"")</f>
        <v/>
      </c>
      <c r="O112" s="20" t="str">
        <f>IFERROR(VLOOKUP($A112,'5km_kategorie'!F:$L,7,FALSE),"")</f>
        <v/>
      </c>
      <c r="P112" s="20" t="str">
        <f>IFERROR(VLOOKUP($A112,'5km_kategorie'!G:$L,6,FALSE),"")</f>
        <v/>
      </c>
      <c r="Q112" s="20" t="str">
        <f>IFERROR(VLOOKUP($A112,'5km_kategorie'!H:$L,5,FALSE),"")</f>
        <v/>
      </c>
      <c r="R112" s="20" t="str">
        <f>IFERROR(VLOOKUP($A112,'5km_kategorie'!I:$L,4,FALSE),"")</f>
        <v/>
      </c>
      <c r="S112" s="20" t="str">
        <f>IFERROR(VLOOKUP($A112,'5km_kategorie'!J:$L,3,FALSE),"")</f>
        <v/>
      </c>
      <c r="T112" s="20" t="str">
        <f>IFERROR(VLOOKUP($A112,'5km_kategorie'!K:$L,2,FALSE),"")</f>
        <v/>
      </c>
    </row>
    <row r="113" spans="1:20" x14ac:dyDescent="0.3">
      <c r="A113" s="24">
        <v>111</v>
      </c>
      <c r="B113" s="5"/>
      <c r="C113" s="5"/>
      <c r="D113" s="5"/>
      <c r="E113" s="5"/>
      <c r="F113" s="5"/>
      <c r="G113" s="5"/>
      <c r="H113" s="5"/>
      <c r="I113" s="33">
        <f t="shared" si="1"/>
        <v>-2.8032407407407405E-2</v>
      </c>
      <c r="J113" s="20" t="str">
        <f>IFERROR(VLOOKUP($A113,'5km_kategorie'!A:$L,12,FALSE),"")</f>
        <v/>
      </c>
      <c r="K113" s="20" t="str">
        <f>IFERROR(VLOOKUP($A113,'5km_kategorie'!B:$L,11,FALSE),"")</f>
        <v/>
      </c>
      <c r="L113" s="20" t="str">
        <f>IFERROR(VLOOKUP($A113,'5km_kategorie'!C:$L,10,FALSE),"")</f>
        <v/>
      </c>
      <c r="M113" s="20" t="str">
        <f>IFERROR(VLOOKUP($A113,'5km_kategorie'!D:$L,9,FALSE),"")</f>
        <v/>
      </c>
      <c r="N113" s="20" t="str">
        <f>IFERROR(VLOOKUP($A113,'5km_kategorie'!E:$L,8,FALSE),"")</f>
        <v/>
      </c>
      <c r="O113" s="20" t="str">
        <f>IFERROR(VLOOKUP($A113,'5km_kategorie'!F:$L,7,FALSE),"")</f>
        <v/>
      </c>
      <c r="P113" s="20" t="str">
        <f>IFERROR(VLOOKUP($A113,'5km_kategorie'!G:$L,6,FALSE),"")</f>
        <v/>
      </c>
      <c r="Q113" s="20" t="str">
        <f>IFERROR(VLOOKUP($A113,'5km_kategorie'!H:$L,5,FALSE),"")</f>
        <v/>
      </c>
      <c r="R113" s="20" t="str">
        <f>IFERROR(VLOOKUP($A113,'5km_kategorie'!I:$L,4,FALSE),"")</f>
        <v/>
      </c>
      <c r="S113" s="20" t="str">
        <f>IFERROR(VLOOKUP($A113,'5km_kategorie'!J:$L,3,FALSE),"")</f>
        <v/>
      </c>
      <c r="T113" s="20" t="str">
        <f>IFERROR(VLOOKUP($A113,'5km_kategorie'!K:$L,2,FALSE),"")</f>
        <v/>
      </c>
    </row>
    <row r="114" spans="1:20" x14ac:dyDescent="0.3">
      <c r="A114" s="24">
        <v>112</v>
      </c>
      <c r="B114" s="5"/>
      <c r="C114" s="5"/>
      <c r="D114" s="5"/>
      <c r="E114" s="5"/>
      <c r="F114" s="5"/>
      <c r="G114" s="5"/>
      <c r="H114" s="5"/>
      <c r="I114" s="33">
        <f t="shared" si="1"/>
        <v>-2.8032407407407405E-2</v>
      </c>
      <c r="J114" s="20" t="str">
        <f>IFERROR(VLOOKUP($A114,'5km_kategorie'!A:$L,12,FALSE),"")</f>
        <v/>
      </c>
      <c r="K114" s="20" t="str">
        <f>IFERROR(VLOOKUP($A114,'5km_kategorie'!B:$L,11,FALSE),"")</f>
        <v/>
      </c>
      <c r="L114" s="20" t="str">
        <f>IFERROR(VLOOKUP($A114,'5km_kategorie'!C:$L,10,FALSE),"")</f>
        <v/>
      </c>
      <c r="M114" s="20" t="str">
        <f>IFERROR(VLOOKUP($A114,'5km_kategorie'!D:$L,9,FALSE),"")</f>
        <v/>
      </c>
      <c r="N114" s="20" t="str">
        <f>IFERROR(VLOOKUP($A114,'5km_kategorie'!E:$L,8,FALSE),"")</f>
        <v/>
      </c>
      <c r="O114" s="20" t="str">
        <f>IFERROR(VLOOKUP($A114,'5km_kategorie'!F:$L,7,FALSE),"")</f>
        <v/>
      </c>
      <c r="P114" s="20" t="str">
        <f>IFERROR(VLOOKUP($A114,'5km_kategorie'!G:$L,6,FALSE),"")</f>
        <v/>
      </c>
      <c r="Q114" s="20" t="str">
        <f>IFERROR(VLOOKUP($A114,'5km_kategorie'!H:$L,5,FALSE),"")</f>
        <v/>
      </c>
      <c r="R114" s="20" t="str">
        <f>IFERROR(VLOOKUP($A114,'5km_kategorie'!I:$L,4,FALSE),"")</f>
        <v/>
      </c>
      <c r="S114" s="20" t="str">
        <f>IFERROR(VLOOKUP($A114,'5km_kategorie'!J:$L,3,FALSE),"")</f>
        <v/>
      </c>
      <c r="T114" s="20" t="str">
        <f>IFERROR(VLOOKUP($A114,'5km_kategorie'!K:$L,2,FALSE),"")</f>
        <v/>
      </c>
    </row>
    <row r="115" spans="1:20" x14ac:dyDescent="0.3">
      <c r="A115" s="24">
        <v>113</v>
      </c>
      <c r="B115" s="5"/>
      <c r="C115" s="5"/>
      <c r="D115" s="5"/>
      <c r="E115" s="5"/>
      <c r="F115" s="5"/>
      <c r="G115" s="5"/>
      <c r="H115" s="5"/>
      <c r="I115" s="33">
        <f t="shared" si="1"/>
        <v>-2.8032407407407405E-2</v>
      </c>
      <c r="J115" s="20" t="str">
        <f>IFERROR(VLOOKUP($A115,'5km_kategorie'!A:$L,12,FALSE),"")</f>
        <v/>
      </c>
      <c r="K115" s="20" t="str">
        <f>IFERROR(VLOOKUP($A115,'5km_kategorie'!B:$L,11,FALSE),"")</f>
        <v/>
      </c>
      <c r="L115" s="20" t="str">
        <f>IFERROR(VLOOKUP($A115,'5km_kategorie'!C:$L,10,FALSE),"")</f>
        <v/>
      </c>
      <c r="M115" s="20" t="str">
        <f>IFERROR(VLOOKUP($A115,'5km_kategorie'!D:$L,9,FALSE),"")</f>
        <v/>
      </c>
      <c r="N115" s="20" t="str">
        <f>IFERROR(VLOOKUP($A115,'5km_kategorie'!E:$L,8,FALSE),"")</f>
        <v/>
      </c>
      <c r="O115" s="20" t="str">
        <f>IFERROR(VLOOKUP($A115,'5km_kategorie'!F:$L,7,FALSE),"")</f>
        <v/>
      </c>
      <c r="P115" s="20" t="str">
        <f>IFERROR(VLOOKUP($A115,'5km_kategorie'!G:$L,6,FALSE),"")</f>
        <v/>
      </c>
      <c r="Q115" s="20" t="str">
        <f>IFERROR(VLOOKUP($A115,'5km_kategorie'!H:$L,5,FALSE),"")</f>
        <v/>
      </c>
      <c r="R115" s="20" t="str">
        <f>IFERROR(VLOOKUP($A115,'5km_kategorie'!I:$L,4,FALSE),"")</f>
        <v/>
      </c>
      <c r="S115" s="20" t="str">
        <f>IFERROR(VLOOKUP($A115,'5km_kategorie'!J:$L,3,FALSE),"")</f>
        <v/>
      </c>
      <c r="T115" s="20" t="str">
        <f>IFERROR(VLOOKUP($A115,'5km_kategorie'!K:$L,2,FALSE),"")</f>
        <v/>
      </c>
    </row>
    <row r="116" spans="1:20" x14ac:dyDescent="0.3">
      <c r="A116" s="24">
        <v>114</v>
      </c>
      <c r="B116" s="5"/>
      <c r="C116" s="5"/>
      <c r="D116" s="5"/>
      <c r="E116" s="5"/>
      <c r="F116" s="5"/>
      <c r="G116" s="5"/>
      <c r="H116" s="5"/>
      <c r="I116" s="33">
        <f t="shared" si="1"/>
        <v>-2.8032407407407405E-2</v>
      </c>
      <c r="J116" s="20" t="str">
        <f>IFERROR(VLOOKUP($A116,'5km_kategorie'!A:$L,12,FALSE),"")</f>
        <v/>
      </c>
      <c r="K116" s="20" t="str">
        <f>IFERROR(VLOOKUP($A116,'5km_kategorie'!B:$L,11,FALSE),"")</f>
        <v/>
      </c>
      <c r="L116" s="20" t="str">
        <f>IFERROR(VLOOKUP($A116,'5km_kategorie'!C:$L,10,FALSE),"")</f>
        <v/>
      </c>
      <c r="M116" s="20" t="str">
        <f>IFERROR(VLOOKUP($A116,'5km_kategorie'!D:$L,9,FALSE),"")</f>
        <v/>
      </c>
      <c r="N116" s="20" t="str">
        <f>IFERROR(VLOOKUP($A116,'5km_kategorie'!E:$L,8,FALSE),"")</f>
        <v/>
      </c>
      <c r="O116" s="20" t="str">
        <f>IFERROR(VLOOKUP($A116,'5km_kategorie'!F:$L,7,FALSE),"")</f>
        <v/>
      </c>
      <c r="P116" s="20" t="str">
        <f>IFERROR(VLOOKUP($A116,'5km_kategorie'!G:$L,6,FALSE),"")</f>
        <v/>
      </c>
      <c r="Q116" s="20" t="str">
        <f>IFERROR(VLOOKUP($A116,'5km_kategorie'!H:$L,5,FALSE),"")</f>
        <v/>
      </c>
      <c r="R116" s="20" t="str">
        <f>IFERROR(VLOOKUP($A116,'5km_kategorie'!I:$L,4,FALSE),"")</f>
        <v/>
      </c>
      <c r="S116" s="20" t="str">
        <f>IFERROR(VLOOKUP($A116,'5km_kategorie'!J:$L,3,FALSE),"")</f>
        <v/>
      </c>
      <c r="T116" s="20" t="str">
        <f>IFERROR(VLOOKUP($A116,'5km_kategorie'!K:$L,2,FALSE),"")</f>
        <v/>
      </c>
    </row>
    <row r="117" spans="1:20" x14ac:dyDescent="0.3">
      <c r="A117" s="24">
        <v>115</v>
      </c>
      <c r="B117" s="5"/>
      <c r="C117" s="5"/>
      <c r="D117" s="5"/>
      <c r="E117" s="5"/>
      <c r="F117" s="5"/>
      <c r="G117" s="5"/>
      <c r="H117" s="5"/>
      <c r="I117" s="33">
        <f t="shared" si="1"/>
        <v>-2.8032407407407405E-2</v>
      </c>
      <c r="J117" s="20" t="str">
        <f>IFERROR(VLOOKUP($A117,'5km_kategorie'!A:$L,12,FALSE),"")</f>
        <v/>
      </c>
      <c r="K117" s="20" t="str">
        <f>IFERROR(VLOOKUP($A117,'5km_kategorie'!B:$L,11,FALSE),"")</f>
        <v/>
      </c>
      <c r="L117" s="20" t="str">
        <f>IFERROR(VLOOKUP($A117,'5km_kategorie'!C:$L,10,FALSE),"")</f>
        <v/>
      </c>
      <c r="M117" s="20" t="str">
        <f>IFERROR(VLOOKUP($A117,'5km_kategorie'!D:$L,9,FALSE),"")</f>
        <v/>
      </c>
      <c r="N117" s="20" t="str">
        <f>IFERROR(VLOOKUP($A117,'5km_kategorie'!E:$L,8,FALSE),"")</f>
        <v/>
      </c>
      <c r="O117" s="20" t="str">
        <f>IFERROR(VLOOKUP($A117,'5km_kategorie'!F:$L,7,FALSE),"")</f>
        <v/>
      </c>
      <c r="P117" s="20" t="str">
        <f>IFERROR(VLOOKUP($A117,'5km_kategorie'!G:$L,6,FALSE),"")</f>
        <v/>
      </c>
      <c r="Q117" s="20" t="str">
        <f>IFERROR(VLOOKUP($A117,'5km_kategorie'!H:$L,5,FALSE),"")</f>
        <v/>
      </c>
      <c r="R117" s="20" t="str">
        <f>IFERROR(VLOOKUP($A117,'5km_kategorie'!I:$L,4,FALSE),"")</f>
        <v/>
      </c>
      <c r="S117" s="20" t="str">
        <f>IFERROR(VLOOKUP($A117,'5km_kategorie'!J:$L,3,FALSE),"")</f>
        <v/>
      </c>
      <c r="T117" s="20" t="str">
        <f>IFERROR(VLOOKUP($A117,'5km_kategorie'!K:$L,2,FALSE),"")</f>
        <v/>
      </c>
    </row>
    <row r="118" spans="1:20" x14ac:dyDescent="0.3">
      <c r="A118" s="24">
        <v>116</v>
      </c>
      <c r="B118" s="5"/>
      <c r="C118" s="5"/>
      <c r="D118" s="5"/>
      <c r="E118" s="5"/>
      <c r="F118" s="5"/>
      <c r="G118" s="5"/>
      <c r="H118" s="5"/>
      <c r="I118" s="33">
        <f t="shared" si="1"/>
        <v>-2.8032407407407405E-2</v>
      </c>
      <c r="J118" s="20" t="str">
        <f>IFERROR(VLOOKUP($A118,'5km_kategorie'!A:$L,12,FALSE),"")</f>
        <v/>
      </c>
      <c r="K118" s="20" t="str">
        <f>IFERROR(VLOOKUP($A118,'5km_kategorie'!B:$L,11,FALSE),"")</f>
        <v/>
      </c>
      <c r="L118" s="20" t="str">
        <f>IFERROR(VLOOKUP($A118,'5km_kategorie'!C:$L,10,FALSE),"")</f>
        <v/>
      </c>
      <c r="M118" s="20" t="str">
        <f>IFERROR(VLOOKUP($A118,'5km_kategorie'!D:$L,9,FALSE),"")</f>
        <v/>
      </c>
      <c r="N118" s="20" t="str">
        <f>IFERROR(VLOOKUP($A118,'5km_kategorie'!E:$L,8,FALSE),"")</f>
        <v/>
      </c>
      <c r="O118" s="20" t="str">
        <f>IFERROR(VLOOKUP($A118,'5km_kategorie'!F:$L,7,FALSE),"")</f>
        <v/>
      </c>
      <c r="P118" s="20" t="str">
        <f>IFERROR(VLOOKUP($A118,'5km_kategorie'!G:$L,6,FALSE),"")</f>
        <v/>
      </c>
      <c r="Q118" s="20" t="str">
        <f>IFERROR(VLOOKUP($A118,'5km_kategorie'!H:$L,5,FALSE),"")</f>
        <v/>
      </c>
      <c r="R118" s="20" t="str">
        <f>IFERROR(VLOOKUP($A118,'5km_kategorie'!I:$L,4,FALSE),"")</f>
        <v/>
      </c>
      <c r="S118" s="20" t="str">
        <f>IFERROR(VLOOKUP($A118,'5km_kategorie'!J:$L,3,FALSE),"")</f>
        <v/>
      </c>
      <c r="T118" s="20" t="str">
        <f>IFERROR(VLOOKUP($A118,'5km_kategorie'!K:$L,2,FALSE),"")</f>
        <v/>
      </c>
    </row>
    <row r="119" spans="1:20" x14ac:dyDescent="0.3">
      <c r="A119" s="24">
        <v>117</v>
      </c>
      <c r="B119" s="5"/>
      <c r="C119" s="5"/>
      <c r="D119" s="5"/>
      <c r="E119" s="5"/>
      <c r="F119" s="5"/>
      <c r="G119" s="5"/>
      <c r="H119" s="5"/>
      <c r="I119" s="33">
        <f t="shared" si="1"/>
        <v>-2.8032407407407405E-2</v>
      </c>
      <c r="J119" s="20" t="str">
        <f>IFERROR(VLOOKUP($A119,'5km_kategorie'!A:$L,12,FALSE),"")</f>
        <v/>
      </c>
      <c r="K119" s="20" t="str">
        <f>IFERROR(VLOOKUP($A119,'5km_kategorie'!B:$L,11,FALSE),"")</f>
        <v/>
      </c>
      <c r="L119" s="20" t="str">
        <f>IFERROR(VLOOKUP($A119,'5km_kategorie'!C:$L,10,FALSE),"")</f>
        <v/>
      </c>
      <c r="M119" s="20" t="str">
        <f>IFERROR(VLOOKUP($A119,'5km_kategorie'!D:$L,9,FALSE),"")</f>
        <v/>
      </c>
      <c r="N119" s="20" t="str">
        <f>IFERROR(VLOOKUP($A119,'5km_kategorie'!E:$L,8,FALSE),"")</f>
        <v/>
      </c>
      <c r="O119" s="20" t="str">
        <f>IFERROR(VLOOKUP($A119,'5km_kategorie'!F:$L,7,FALSE),"")</f>
        <v/>
      </c>
      <c r="P119" s="20" t="str">
        <f>IFERROR(VLOOKUP($A119,'5km_kategorie'!G:$L,6,FALSE),"")</f>
        <v/>
      </c>
      <c r="Q119" s="20" t="str">
        <f>IFERROR(VLOOKUP($A119,'5km_kategorie'!H:$L,5,FALSE),"")</f>
        <v/>
      </c>
      <c r="R119" s="20" t="str">
        <f>IFERROR(VLOOKUP($A119,'5km_kategorie'!I:$L,4,FALSE),"")</f>
        <v/>
      </c>
      <c r="S119" s="20" t="str">
        <f>IFERROR(VLOOKUP($A119,'5km_kategorie'!J:$L,3,FALSE),"")</f>
        <v/>
      </c>
      <c r="T119" s="20" t="str">
        <f>IFERROR(VLOOKUP($A119,'5km_kategorie'!K:$L,2,FALSE),"")</f>
        <v/>
      </c>
    </row>
    <row r="120" spans="1:20" x14ac:dyDescent="0.3">
      <c r="A120" s="24">
        <v>118</v>
      </c>
      <c r="B120" s="5"/>
      <c r="C120" s="5"/>
      <c r="D120" s="5"/>
      <c r="E120" s="5"/>
      <c r="F120" s="5"/>
      <c r="G120" s="5"/>
      <c r="H120" s="5"/>
      <c r="I120" s="33">
        <f t="shared" si="1"/>
        <v>-2.8032407407407405E-2</v>
      </c>
      <c r="J120" s="20" t="str">
        <f>IFERROR(VLOOKUP($A120,'5km_kategorie'!A:$L,12,FALSE),"")</f>
        <v/>
      </c>
      <c r="K120" s="20" t="str">
        <f>IFERROR(VLOOKUP($A120,'5km_kategorie'!B:$L,11,FALSE),"")</f>
        <v/>
      </c>
      <c r="L120" s="20" t="str">
        <f>IFERROR(VLOOKUP($A120,'5km_kategorie'!C:$L,10,FALSE),"")</f>
        <v/>
      </c>
      <c r="M120" s="20" t="str">
        <f>IFERROR(VLOOKUP($A120,'5km_kategorie'!D:$L,9,FALSE),"")</f>
        <v/>
      </c>
      <c r="N120" s="20" t="str">
        <f>IFERROR(VLOOKUP($A120,'5km_kategorie'!E:$L,8,FALSE),"")</f>
        <v/>
      </c>
      <c r="O120" s="20" t="str">
        <f>IFERROR(VLOOKUP($A120,'5km_kategorie'!F:$L,7,FALSE),"")</f>
        <v/>
      </c>
      <c r="P120" s="20" t="str">
        <f>IFERROR(VLOOKUP($A120,'5km_kategorie'!G:$L,6,FALSE),"")</f>
        <v/>
      </c>
      <c r="Q120" s="20" t="str">
        <f>IFERROR(VLOOKUP($A120,'5km_kategorie'!H:$L,5,FALSE),"")</f>
        <v/>
      </c>
      <c r="R120" s="20" t="str">
        <f>IFERROR(VLOOKUP($A120,'5km_kategorie'!I:$L,4,FALSE),"")</f>
        <v/>
      </c>
      <c r="S120" s="20" t="str">
        <f>IFERROR(VLOOKUP($A120,'5km_kategorie'!J:$L,3,FALSE),"")</f>
        <v/>
      </c>
      <c r="T120" s="20" t="str">
        <f>IFERROR(VLOOKUP($A120,'5km_kategorie'!K:$L,2,FALSE),"")</f>
        <v/>
      </c>
    </row>
    <row r="121" spans="1:20" x14ac:dyDescent="0.3">
      <c r="A121" s="24">
        <v>119</v>
      </c>
      <c r="B121" s="5"/>
      <c r="C121" s="5"/>
      <c r="D121" s="5"/>
      <c r="E121" s="5"/>
      <c r="F121" s="5"/>
      <c r="G121" s="5"/>
      <c r="H121" s="5"/>
      <c r="I121" s="33">
        <f t="shared" si="1"/>
        <v>-2.8032407407407405E-2</v>
      </c>
      <c r="J121" s="20" t="str">
        <f>IFERROR(VLOOKUP($A121,'5km_kategorie'!A:$L,12,FALSE),"")</f>
        <v/>
      </c>
      <c r="K121" s="20" t="str">
        <f>IFERROR(VLOOKUP($A121,'5km_kategorie'!B:$L,11,FALSE),"")</f>
        <v/>
      </c>
      <c r="L121" s="20" t="str">
        <f>IFERROR(VLOOKUP($A121,'5km_kategorie'!C:$L,10,FALSE),"")</f>
        <v/>
      </c>
      <c r="M121" s="20" t="str">
        <f>IFERROR(VLOOKUP($A121,'5km_kategorie'!D:$L,9,FALSE),"")</f>
        <v/>
      </c>
      <c r="N121" s="20" t="str">
        <f>IFERROR(VLOOKUP($A121,'5km_kategorie'!E:$L,8,FALSE),"")</f>
        <v/>
      </c>
      <c r="O121" s="20" t="str">
        <f>IFERROR(VLOOKUP($A121,'5km_kategorie'!F:$L,7,FALSE),"")</f>
        <v/>
      </c>
      <c r="P121" s="20" t="str">
        <f>IFERROR(VLOOKUP($A121,'5km_kategorie'!G:$L,6,FALSE),"")</f>
        <v/>
      </c>
      <c r="Q121" s="20" t="str">
        <f>IFERROR(VLOOKUP($A121,'5km_kategorie'!H:$L,5,FALSE),"")</f>
        <v/>
      </c>
      <c r="R121" s="20" t="str">
        <f>IFERROR(VLOOKUP($A121,'5km_kategorie'!I:$L,4,FALSE),"")</f>
        <v/>
      </c>
      <c r="S121" s="20" t="str">
        <f>IFERROR(VLOOKUP($A121,'5km_kategorie'!J:$L,3,FALSE),"")</f>
        <v/>
      </c>
      <c r="T121" s="20" t="str">
        <f>IFERROR(VLOOKUP($A121,'5km_kategorie'!K:$L,2,FALSE),"")</f>
        <v/>
      </c>
    </row>
    <row r="122" spans="1:20" x14ac:dyDescent="0.3">
      <c r="A122" s="24">
        <v>120</v>
      </c>
      <c r="B122" s="5"/>
      <c r="C122" s="5"/>
      <c r="D122" s="5"/>
      <c r="E122" s="5"/>
      <c r="F122" s="5"/>
      <c r="G122" s="5"/>
      <c r="H122" s="5"/>
      <c r="I122" s="33">
        <f t="shared" si="1"/>
        <v>-2.8032407407407405E-2</v>
      </c>
      <c r="J122" s="20" t="str">
        <f>IFERROR(VLOOKUP($A122,'5km_kategorie'!A:$L,12,FALSE),"")</f>
        <v/>
      </c>
      <c r="K122" s="20" t="str">
        <f>IFERROR(VLOOKUP($A122,'5km_kategorie'!B:$L,11,FALSE),"")</f>
        <v/>
      </c>
      <c r="L122" s="20" t="str">
        <f>IFERROR(VLOOKUP($A122,'5km_kategorie'!C:$L,10,FALSE),"")</f>
        <v/>
      </c>
      <c r="M122" s="20" t="str">
        <f>IFERROR(VLOOKUP($A122,'5km_kategorie'!D:$L,9,FALSE),"")</f>
        <v/>
      </c>
      <c r="N122" s="20" t="str">
        <f>IFERROR(VLOOKUP($A122,'5km_kategorie'!E:$L,8,FALSE),"")</f>
        <v/>
      </c>
      <c r="O122" s="20" t="str">
        <f>IFERROR(VLOOKUP($A122,'5km_kategorie'!F:$L,7,FALSE),"")</f>
        <v/>
      </c>
      <c r="P122" s="20" t="str">
        <f>IFERROR(VLOOKUP($A122,'5km_kategorie'!G:$L,6,FALSE),"")</f>
        <v/>
      </c>
      <c r="Q122" s="20" t="str">
        <f>IFERROR(VLOOKUP($A122,'5km_kategorie'!H:$L,5,FALSE),"")</f>
        <v/>
      </c>
      <c r="R122" s="20" t="str">
        <f>IFERROR(VLOOKUP($A122,'5km_kategorie'!I:$L,4,FALSE),"")</f>
        <v/>
      </c>
      <c r="S122" s="20" t="str">
        <f>IFERROR(VLOOKUP($A122,'5km_kategorie'!J:$L,3,FALSE),"")</f>
        <v/>
      </c>
      <c r="T122" s="20" t="str">
        <f>IFERROR(VLOOKUP($A122,'5km_kategorie'!K:$L,2,FALSE),"")</f>
        <v/>
      </c>
    </row>
    <row r="123" spans="1:20" x14ac:dyDescent="0.3">
      <c r="A123" s="24">
        <v>121</v>
      </c>
      <c r="B123" s="5"/>
      <c r="C123" s="5"/>
      <c r="D123" s="5"/>
      <c r="E123" s="5"/>
      <c r="F123" s="5"/>
      <c r="G123" s="5"/>
      <c r="H123" s="5"/>
      <c r="I123" s="33">
        <f t="shared" si="1"/>
        <v>-2.8032407407407405E-2</v>
      </c>
      <c r="J123" s="20" t="str">
        <f>IFERROR(VLOOKUP($A123,'5km_kategorie'!A:$L,12,FALSE),"")</f>
        <v/>
      </c>
      <c r="K123" s="20" t="str">
        <f>IFERROR(VLOOKUP($A123,'5km_kategorie'!B:$L,11,FALSE),"")</f>
        <v/>
      </c>
      <c r="L123" s="20" t="str">
        <f>IFERROR(VLOOKUP($A123,'5km_kategorie'!C:$L,10,FALSE),"")</f>
        <v/>
      </c>
      <c r="M123" s="20" t="str">
        <f>IFERROR(VLOOKUP($A123,'5km_kategorie'!D:$L,9,FALSE),"")</f>
        <v/>
      </c>
      <c r="N123" s="20" t="str">
        <f>IFERROR(VLOOKUP($A123,'5km_kategorie'!E:$L,8,FALSE),"")</f>
        <v/>
      </c>
      <c r="O123" s="20" t="str">
        <f>IFERROR(VLOOKUP($A123,'5km_kategorie'!F:$L,7,FALSE),"")</f>
        <v/>
      </c>
      <c r="P123" s="20" t="str">
        <f>IFERROR(VLOOKUP($A123,'5km_kategorie'!G:$L,6,FALSE),"")</f>
        <v/>
      </c>
      <c r="Q123" s="20" t="str">
        <f>IFERROR(VLOOKUP($A123,'5km_kategorie'!H:$L,5,FALSE),"")</f>
        <v/>
      </c>
      <c r="R123" s="20" t="str">
        <f>IFERROR(VLOOKUP($A123,'5km_kategorie'!I:$L,4,FALSE),"")</f>
        <v/>
      </c>
      <c r="S123" s="20" t="str">
        <f>IFERROR(VLOOKUP($A123,'5km_kategorie'!J:$L,3,FALSE),"")</f>
        <v/>
      </c>
      <c r="T123" s="20" t="str">
        <f>IFERROR(VLOOKUP($A123,'5km_kategorie'!K:$L,2,FALSE),"")</f>
        <v/>
      </c>
    </row>
    <row r="124" spans="1:20" x14ac:dyDescent="0.3">
      <c r="A124" s="24">
        <v>122</v>
      </c>
      <c r="B124" s="5"/>
      <c r="C124" s="5"/>
      <c r="D124" s="5"/>
      <c r="E124" s="5"/>
      <c r="F124" s="5"/>
      <c r="G124" s="5"/>
      <c r="H124" s="5"/>
      <c r="I124" s="33">
        <f t="shared" si="1"/>
        <v>-2.8032407407407405E-2</v>
      </c>
      <c r="J124" s="20" t="str">
        <f>IFERROR(VLOOKUP($A124,'5km_kategorie'!A:$L,12,FALSE),"")</f>
        <v/>
      </c>
      <c r="K124" s="20" t="str">
        <f>IFERROR(VLOOKUP($A124,'5km_kategorie'!B:$L,11,FALSE),"")</f>
        <v/>
      </c>
      <c r="L124" s="20" t="str">
        <f>IFERROR(VLOOKUP($A124,'5km_kategorie'!C:$L,10,FALSE),"")</f>
        <v/>
      </c>
      <c r="M124" s="20" t="str">
        <f>IFERROR(VLOOKUP($A124,'5km_kategorie'!D:$L,9,FALSE),"")</f>
        <v/>
      </c>
      <c r="N124" s="20" t="str">
        <f>IFERROR(VLOOKUP($A124,'5km_kategorie'!E:$L,8,FALSE),"")</f>
        <v/>
      </c>
      <c r="O124" s="20" t="str">
        <f>IFERROR(VLOOKUP($A124,'5km_kategorie'!F:$L,7,FALSE),"")</f>
        <v/>
      </c>
      <c r="P124" s="20" t="str">
        <f>IFERROR(VLOOKUP($A124,'5km_kategorie'!G:$L,6,FALSE),"")</f>
        <v/>
      </c>
      <c r="Q124" s="20" t="str">
        <f>IFERROR(VLOOKUP($A124,'5km_kategorie'!H:$L,5,FALSE),"")</f>
        <v/>
      </c>
      <c r="R124" s="20" t="str">
        <f>IFERROR(VLOOKUP($A124,'5km_kategorie'!I:$L,4,FALSE),"")</f>
        <v/>
      </c>
      <c r="S124" s="20" t="str">
        <f>IFERROR(VLOOKUP($A124,'5km_kategorie'!J:$L,3,FALSE),"")</f>
        <v/>
      </c>
      <c r="T124" s="20" t="str">
        <f>IFERROR(VLOOKUP($A124,'5km_kategorie'!K:$L,2,FALSE),"")</f>
        <v/>
      </c>
    </row>
    <row r="125" spans="1:20" x14ac:dyDescent="0.3">
      <c r="A125" s="24">
        <v>123</v>
      </c>
      <c r="B125" s="5"/>
      <c r="C125" s="5"/>
      <c r="D125" s="5"/>
      <c r="E125" s="5"/>
      <c r="F125" s="5"/>
      <c r="G125" s="5"/>
      <c r="H125" s="5"/>
      <c r="I125" s="33">
        <f t="shared" si="1"/>
        <v>-2.8032407407407405E-2</v>
      </c>
      <c r="J125" s="20" t="str">
        <f>IFERROR(VLOOKUP($A125,'5km_kategorie'!A:$L,12,FALSE),"")</f>
        <v/>
      </c>
      <c r="K125" s="20" t="str">
        <f>IFERROR(VLOOKUP($A125,'5km_kategorie'!B:$L,11,FALSE),"")</f>
        <v/>
      </c>
      <c r="L125" s="20" t="str">
        <f>IFERROR(VLOOKUP($A125,'5km_kategorie'!C:$L,10,FALSE),"")</f>
        <v/>
      </c>
      <c r="M125" s="20" t="str">
        <f>IFERROR(VLOOKUP($A125,'5km_kategorie'!D:$L,9,FALSE),"")</f>
        <v/>
      </c>
      <c r="N125" s="20" t="str">
        <f>IFERROR(VLOOKUP($A125,'5km_kategorie'!E:$L,8,FALSE),"")</f>
        <v/>
      </c>
      <c r="O125" s="20" t="str">
        <f>IFERROR(VLOOKUP($A125,'5km_kategorie'!F:$L,7,FALSE),"")</f>
        <v/>
      </c>
      <c r="P125" s="20" t="str">
        <f>IFERROR(VLOOKUP($A125,'5km_kategorie'!G:$L,6,FALSE),"")</f>
        <v/>
      </c>
      <c r="Q125" s="20" t="str">
        <f>IFERROR(VLOOKUP($A125,'5km_kategorie'!H:$L,5,FALSE),"")</f>
        <v/>
      </c>
      <c r="R125" s="20" t="str">
        <f>IFERROR(VLOOKUP($A125,'5km_kategorie'!I:$L,4,FALSE),"")</f>
        <v/>
      </c>
      <c r="S125" s="20" t="str">
        <f>IFERROR(VLOOKUP($A125,'5km_kategorie'!J:$L,3,FALSE),"")</f>
        <v/>
      </c>
      <c r="T125" s="20" t="str">
        <f>IFERROR(VLOOKUP($A125,'5km_kategorie'!K:$L,2,FALSE),"")</f>
        <v/>
      </c>
    </row>
    <row r="126" spans="1:20" x14ac:dyDescent="0.3">
      <c r="A126" s="24">
        <v>124</v>
      </c>
      <c r="B126" s="5"/>
      <c r="C126" s="5"/>
      <c r="D126" s="5"/>
      <c r="E126" s="5"/>
      <c r="F126" s="5"/>
      <c r="G126" s="5"/>
      <c r="H126" s="5"/>
      <c r="I126" s="33">
        <f t="shared" si="1"/>
        <v>-2.8032407407407405E-2</v>
      </c>
      <c r="J126" s="20" t="str">
        <f>IFERROR(VLOOKUP($A126,'5km_kategorie'!A:$L,12,FALSE),"")</f>
        <v/>
      </c>
      <c r="K126" s="20" t="str">
        <f>IFERROR(VLOOKUP($A126,'5km_kategorie'!B:$L,11,FALSE),"")</f>
        <v/>
      </c>
      <c r="L126" s="20" t="str">
        <f>IFERROR(VLOOKUP($A126,'5km_kategorie'!C:$L,10,FALSE),"")</f>
        <v/>
      </c>
      <c r="M126" s="20" t="str">
        <f>IFERROR(VLOOKUP($A126,'5km_kategorie'!D:$L,9,FALSE),"")</f>
        <v/>
      </c>
      <c r="N126" s="20" t="str">
        <f>IFERROR(VLOOKUP($A126,'5km_kategorie'!E:$L,8,FALSE),"")</f>
        <v/>
      </c>
      <c r="O126" s="20" t="str">
        <f>IFERROR(VLOOKUP($A126,'5km_kategorie'!F:$L,7,FALSE),"")</f>
        <v/>
      </c>
      <c r="P126" s="20" t="str">
        <f>IFERROR(VLOOKUP($A126,'5km_kategorie'!G:$L,6,FALSE),"")</f>
        <v/>
      </c>
      <c r="Q126" s="20" t="str">
        <f>IFERROR(VLOOKUP($A126,'5km_kategorie'!H:$L,5,FALSE),"")</f>
        <v/>
      </c>
      <c r="R126" s="20" t="str">
        <f>IFERROR(VLOOKUP($A126,'5km_kategorie'!I:$L,4,FALSE),"")</f>
        <v/>
      </c>
      <c r="S126" s="20" t="str">
        <f>IFERROR(VLOOKUP($A126,'5km_kategorie'!J:$L,3,FALSE),"")</f>
        <v/>
      </c>
      <c r="T126" s="20" t="str">
        <f>IFERROR(VLOOKUP($A126,'5km_kategorie'!K:$L,2,FALSE),"")</f>
        <v/>
      </c>
    </row>
    <row r="127" spans="1:20" x14ac:dyDescent="0.3">
      <c r="A127" s="24">
        <v>125</v>
      </c>
      <c r="B127" s="5"/>
      <c r="C127" s="5"/>
      <c r="D127" s="5"/>
      <c r="E127" s="5"/>
      <c r="F127" s="5"/>
      <c r="G127" s="5"/>
      <c r="H127" s="5"/>
      <c r="I127" s="33">
        <f t="shared" si="1"/>
        <v>-2.8032407407407405E-2</v>
      </c>
      <c r="J127" s="20" t="str">
        <f>IFERROR(VLOOKUP($A127,'5km_kategorie'!A:$L,12,FALSE),"")</f>
        <v/>
      </c>
      <c r="K127" s="20" t="str">
        <f>IFERROR(VLOOKUP($A127,'5km_kategorie'!B:$L,11,FALSE),"")</f>
        <v/>
      </c>
      <c r="L127" s="20" t="str">
        <f>IFERROR(VLOOKUP($A127,'5km_kategorie'!C:$L,10,FALSE),"")</f>
        <v/>
      </c>
      <c r="M127" s="20" t="str">
        <f>IFERROR(VLOOKUP($A127,'5km_kategorie'!D:$L,9,FALSE),"")</f>
        <v/>
      </c>
      <c r="N127" s="20" t="str">
        <f>IFERROR(VLOOKUP($A127,'5km_kategorie'!E:$L,8,FALSE),"")</f>
        <v/>
      </c>
      <c r="O127" s="20" t="str">
        <f>IFERROR(VLOOKUP($A127,'5km_kategorie'!F:$L,7,FALSE),"")</f>
        <v/>
      </c>
      <c r="P127" s="20" t="str">
        <f>IFERROR(VLOOKUP($A127,'5km_kategorie'!G:$L,6,FALSE),"")</f>
        <v/>
      </c>
      <c r="Q127" s="20" t="str">
        <f>IFERROR(VLOOKUP($A127,'5km_kategorie'!H:$L,5,FALSE),"")</f>
        <v/>
      </c>
      <c r="R127" s="20" t="str">
        <f>IFERROR(VLOOKUP($A127,'5km_kategorie'!I:$L,4,FALSE),"")</f>
        <v/>
      </c>
      <c r="S127" s="20" t="str">
        <f>IFERROR(VLOOKUP($A127,'5km_kategorie'!J:$L,3,FALSE),"")</f>
        <v/>
      </c>
      <c r="T127" s="20" t="str">
        <f>IFERROR(VLOOKUP($A127,'5km_kategorie'!K:$L,2,FALSE),"")</f>
        <v/>
      </c>
    </row>
    <row r="128" spans="1:20" x14ac:dyDescent="0.3">
      <c r="A128" s="24">
        <v>126</v>
      </c>
      <c r="B128" s="5"/>
      <c r="C128" s="5"/>
      <c r="D128" s="5"/>
      <c r="E128" s="5"/>
      <c r="F128" s="5"/>
      <c r="G128" s="5"/>
      <c r="H128" s="5"/>
      <c r="I128" s="33">
        <f t="shared" si="1"/>
        <v>-2.8032407407407405E-2</v>
      </c>
      <c r="J128" s="20" t="str">
        <f>IFERROR(VLOOKUP($A128,'5km_kategorie'!A:$L,12,FALSE),"")</f>
        <v/>
      </c>
      <c r="K128" s="20" t="str">
        <f>IFERROR(VLOOKUP($A128,'5km_kategorie'!B:$L,11,FALSE),"")</f>
        <v/>
      </c>
      <c r="L128" s="20" t="str">
        <f>IFERROR(VLOOKUP($A128,'5km_kategorie'!C:$L,10,FALSE),"")</f>
        <v/>
      </c>
      <c r="M128" s="20" t="str">
        <f>IFERROR(VLOOKUP($A128,'5km_kategorie'!D:$L,9,FALSE),"")</f>
        <v/>
      </c>
      <c r="N128" s="20" t="str">
        <f>IFERROR(VLOOKUP($A128,'5km_kategorie'!E:$L,8,FALSE),"")</f>
        <v/>
      </c>
      <c r="O128" s="20" t="str">
        <f>IFERROR(VLOOKUP($A128,'5km_kategorie'!F:$L,7,FALSE),"")</f>
        <v/>
      </c>
      <c r="P128" s="20" t="str">
        <f>IFERROR(VLOOKUP($A128,'5km_kategorie'!G:$L,6,FALSE),"")</f>
        <v/>
      </c>
      <c r="Q128" s="20" t="str">
        <f>IFERROR(VLOOKUP($A128,'5km_kategorie'!H:$L,5,FALSE),"")</f>
        <v/>
      </c>
      <c r="R128" s="20" t="str">
        <f>IFERROR(VLOOKUP($A128,'5km_kategorie'!I:$L,4,FALSE),"")</f>
        <v/>
      </c>
      <c r="S128" s="20" t="str">
        <f>IFERROR(VLOOKUP($A128,'5km_kategorie'!J:$L,3,FALSE),"")</f>
        <v/>
      </c>
      <c r="T128" s="20" t="str">
        <f>IFERROR(VLOOKUP($A128,'5km_kategorie'!K:$L,2,FALSE),"")</f>
        <v/>
      </c>
    </row>
    <row r="129" spans="1:20" x14ac:dyDescent="0.3">
      <c r="A129" s="24">
        <v>127</v>
      </c>
      <c r="B129" s="5"/>
      <c r="C129" s="5"/>
      <c r="D129" s="5"/>
      <c r="E129" s="5"/>
      <c r="F129" s="5"/>
      <c r="G129" s="5"/>
      <c r="H129" s="5"/>
      <c r="I129" s="33">
        <f t="shared" si="1"/>
        <v>-2.8032407407407405E-2</v>
      </c>
      <c r="J129" s="20" t="str">
        <f>IFERROR(VLOOKUP($A129,'5km_kategorie'!A:$L,12,FALSE),"")</f>
        <v/>
      </c>
      <c r="K129" s="20" t="str">
        <f>IFERROR(VLOOKUP($A129,'5km_kategorie'!B:$L,11,FALSE),"")</f>
        <v/>
      </c>
      <c r="L129" s="20" t="str">
        <f>IFERROR(VLOOKUP($A129,'5km_kategorie'!C:$L,10,FALSE),"")</f>
        <v/>
      </c>
      <c r="M129" s="20" t="str">
        <f>IFERROR(VLOOKUP($A129,'5km_kategorie'!D:$L,9,FALSE),"")</f>
        <v/>
      </c>
      <c r="N129" s="20" t="str">
        <f>IFERROR(VLOOKUP($A129,'5km_kategorie'!E:$L,8,FALSE),"")</f>
        <v/>
      </c>
      <c r="O129" s="20" t="str">
        <f>IFERROR(VLOOKUP($A129,'5km_kategorie'!F:$L,7,FALSE),"")</f>
        <v/>
      </c>
      <c r="P129" s="20" t="str">
        <f>IFERROR(VLOOKUP($A129,'5km_kategorie'!G:$L,6,FALSE),"")</f>
        <v/>
      </c>
      <c r="Q129" s="20" t="str">
        <f>IFERROR(VLOOKUP($A129,'5km_kategorie'!H:$L,5,FALSE),"")</f>
        <v/>
      </c>
      <c r="R129" s="20" t="str">
        <f>IFERROR(VLOOKUP($A129,'5km_kategorie'!I:$L,4,FALSE),"")</f>
        <v/>
      </c>
      <c r="S129" s="20" t="str">
        <f>IFERROR(VLOOKUP($A129,'5km_kategorie'!J:$L,3,FALSE),"")</f>
        <v/>
      </c>
      <c r="T129" s="20" t="str">
        <f>IFERROR(VLOOKUP($A129,'5km_kategorie'!K:$L,2,FALSE),"")</f>
        <v/>
      </c>
    </row>
    <row r="130" spans="1:20" x14ac:dyDescent="0.3">
      <c r="A130" s="24">
        <v>128</v>
      </c>
      <c r="B130" s="5"/>
      <c r="C130" s="5"/>
      <c r="D130" s="5"/>
      <c r="E130" s="5"/>
      <c r="F130" s="5"/>
      <c r="G130" s="5"/>
      <c r="H130" s="5"/>
      <c r="I130" s="33">
        <f t="shared" si="1"/>
        <v>-2.8032407407407405E-2</v>
      </c>
      <c r="J130" s="20" t="str">
        <f>IFERROR(VLOOKUP($A130,'5km_kategorie'!A:$L,12,FALSE),"")</f>
        <v/>
      </c>
      <c r="K130" s="20" t="str">
        <f>IFERROR(VLOOKUP($A130,'5km_kategorie'!B:$L,11,FALSE),"")</f>
        <v/>
      </c>
      <c r="L130" s="20" t="str">
        <f>IFERROR(VLOOKUP($A130,'5km_kategorie'!C:$L,10,FALSE),"")</f>
        <v/>
      </c>
      <c r="M130" s="20" t="str">
        <f>IFERROR(VLOOKUP($A130,'5km_kategorie'!D:$L,9,FALSE),"")</f>
        <v/>
      </c>
      <c r="N130" s="20" t="str">
        <f>IFERROR(VLOOKUP($A130,'5km_kategorie'!E:$L,8,FALSE),"")</f>
        <v/>
      </c>
      <c r="O130" s="20" t="str">
        <f>IFERROR(VLOOKUP($A130,'5km_kategorie'!F:$L,7,FALSE),"")</f>
        <v/>
      </c>
      <c r="P130" s="20" t="str">
        <f>IFERROR(VLOOKUP($A130,'5km_kategorie'!G:$L,6,FALSE),"")</f>
        <v/>
      </c>
      <c r="Q130" s="20" t="str">
        <f>IFERROR(VLOOKUP($A130,'5km_kategorie'!H:$L,5,FALSE),"")</f>
        <v/>
      </c>
      <c r="R130" s="20" t="str">
        <f>IFERROR(VLOOKUP($A130,'5km_kategorie'!I:$L,4,FALSE),"")</f>
        <v/>
      </c>
      <c r="S130" s="20" t="str">
        <f>IFERROR(VLOOKUP($A130,'5km_kategorie'!J:$L,3,FALSE),"")</f>
        <v/>
      </c>
      <c r="T130" s="20" t="str">
        <f>IFERROR(VLOOKUP($A130,'5km_kategorie'!K:$L,2,FALSE),"")</f>
        <v/>
      </c>
    </row>
    <row r="131" spans="1:20" x14ac:dyDescent="0.3">
      <c r="A131" s="24">
        <v>129</v>
      </c>
      <c r="B131" s="5"/>
      <c r="C131" s="5"/>
      <c r="D131" s="5"/>
      <c r="E131" s="5"/>
      <c r="F131" s="5"/>
      <c r="G131" s="5"/>
      <c r="H131" s="5"/>
      <c r="I131" s="33">
        <f t="shared" si="1"/>
        <v>-2.8032407407407405E-2</v>
      </c>
      <c r="J131" s="20" t="str">
        <f>IFERROR(VLOOKUP($A131,'5km_kategorie'!A:$L,12,FALSE),"")</f>
        <v/>
      </c>
      <c r="K131" s="20" t="str">
        <f>IFERROR(VLOOKUP($A131,'5km_kategorie'!B:$L,11,FALSE),"")</f>
        <v/>
      </c>
      <c r="L131" s="20" t="str">
        <f>IFERROR(VLOOKUP($A131,'5km_kategorie'!C:$L,10,FALSE),"")</f>
        <v/>
      </c>
      <c r="M131" s="20" t="str">
        <f>IFERROR(VLOOKUP($A131,'5km_kategorie'!D:$L,9,FALSE),"")</f>
        <v/>
      </c>
      <c r="N131" s="20" t="str">
        <f>IFERROR(VLOOKUP($A131,'5km_kategorie'!E:$L,8,FALSE),"")</f>
        <v/>
      </c>
      <c r="O131" s="20" t="str">
        <f>IFERROR(VLOOKUP($A131,'5km_kategorie'!F:$L,7,FALSE),"")</f>
        <v/>
      </c>
      <c r="P131" s="20" t="str">
        <f>IFERROR(VLOOKUP($A131,'5km_kategorie'!G:$L,6,FALSE),"")</f>
        <v/>
      </c>
      <c r="Q131" s="20" t="str">
        <f>IFERROR(VLOOKUP($A131,'5km_kategorie'!H:$L,5,FALSE),"")</f>
        <v/>
      </c>
      <c r="R131" s="20" t="str">
        <f>IFERROR(VLOOKUP($A131,'5km_kategorie'!I:$L,4,FALSE),"")</f>
        <v/>
      </c>
      <c r="S131" s="20" t="str">
        <f>IFERROR(VLOOKUP($A131,'5km_kategorie'!J:$L,3,FALSE),"")</f>
        <v/>
      </c>
      <c r="T131" s="20" t="str">
        <f>IFERROR(VLOOKUP($A131,'5km_kategorie'!K:$L,2,FALSE),"")</f>
        <v/>
      </c>
    </row>
    <row r="132" spans="1:20" x14ac:dyDescent="0.3">
      <c r="A132" s="24">
        <v>130</v>
      </c>
      <c r="B132" s="5"/>
      <c r="C132" s="5"/>
      <c r="D132" s="5"/>
      <c r="E132" s="5"/>
      <c r="F132" s="5"/>
      <c r="G132" s="5"/>
      <c r="H132" s="5"/>
      <c r="I132" s="33">
        <f t="shared" si="1"/>
        <v>-2.8032407407407405E-2</v>
      </c>
      <c r="J132" s="20" t="str">
        <f>IFERROR(VLOOKUP($A132,'5km_kategorie'!A:$L,12,FALSE),"")</f>
        <v/>
      </c>
      <c r="K132" s="20" t="str">
        <f>IFERROR(VLOOKUP($A132,'5km_kategorie'!B:$L,11,FALSE),"")</f>
        <v/>
      </c>
      <c r="L132" s="20" t="str">
        <f>IFERROR(VLOOKUP($A132,'5km_kategorie'!C:$L,10,FALSE),"")</f>
        <v/>
      </c>
      <c r="M132" s="20" t="str">
        <f>IFERROR(VLOOKUP($A132,'5km_kategorie'!D:$L,9,FALSE),"")</f>
        <v/>
      </c>
      <c r="N132" s="20" t="str">
        <f>IFERROR(VLOOKUP($A132,'5km_kategorie'!E:$L,8,FALSE),"")</f>
        <v/>
      </c>
      <c r="O132" s="20" t="str">
        <f>IFERROR(VLOOKUP($A132,'5km_kategorie'!F:$L,7,FALSE),"")</f>
        <v/>
      </c>
      <c r="P132" s="20" t="str">
        <f>IFERROR(VLOOKUP($A132,'5km_kategorie'!G:$L,6,FALSE),"")</f>
        <v/>
      </c>
      <c r="Q132" s="20" t="str">
        <f>IFERROR(VLOOKUP($A132,'5km_kategorie'!H:$L,5,FALSE),"")</f>
        <v/>
      </c>
      <c r="R132" s="20" t="str">
        <f>IFERROR(VLOOKUP($A132,'5km_kategorie'!I:$L,4,FALSE),"")</f>
        <v/>
      </c>
      <c r="S132" s="20" t="str">
        <f>IFERROR(VLOOKUP($A132,'5km_kategorie'!J:$L,3,FALSE),"")</f>
        <v/>
      </c>
      <c r="T132" s="20" t="str">
        <f>IFERROR(VLOOKUP($A132,'5km_kategorie'!K:$L,2,FALSE),"")</f>
        <v/>
      </c>
    </row>
    <row r="133" spans="1:20" x14ac:dyDescent="0.3">
      <c r="A133" s="24">
        <v>131</v>
      </c>
      <c r="B133" s="5"/>
      <c r="C133" s="5"/>
      <c r="D133" s="5"/>
      <c r="E133" s="5"/>
      <c r="F133" s="5"/>
      <c r="G133" s="5"/>
      <c r="H133" s="5"/>
      <c r="I133" s="33">
        <f t="shared" ref="I133:I196" si="2">H133-$H$3</f>
        <v>-2.8032407407407405E-2</v>
      </c>
      <c r="J133" s="20" t="str">
        <f>IFERROR(VLOOKUP($A133,'5km_kategorie'!A:$L,12,FALSE),"")</f>
        <v/>
      </c>
      <c r="K133" s="20" t="str">
        <f>IFERROR(VLOOKUP($A133,'5km_kategorie'!B:$L,11,FALSE),"")</f>
        <v/>
      </c>
      <c r="L133" s="20" t="str">
        <f>IFERROR(VLOOKUP($A133,'5km_kategorie'!C:$L,10,FALSE),"")</f>
        <v/>
      </c>
      <c r="M133" s="20" t="str">
        <f>IFERROR(VLOOKUP($A133,'5km_kategorie'!D:$L,9,FALSE),"")</f>
        <v/>
      </c>
      <c r="N133" s="20" t="str">
        <f>IFERROR(VLOOKUP($A133,'5km_kategorie'!E:$L,8,FALSE),"")</f>
        <v/>
      </c>
      <c r="O133" s="20" t="str">
        <f>IFERROR(VLOOKUP($A133,'5km_kategorie'!F:$L,7,FALSE),"")</f>
        <v/>
      </c>
      <c r="P133" s="20" t="str">
        <f>IFERROR(VLOOKUP($A133,'5km_kategorie'!G:$L,6,FALSE),"")</f>
        <v/>
      </c>
      <c r="Q133" s="20" t="str">
        <f>IFERROR(VLOOKUP($A133,'5km_kategorie'!H:$L,5,FALSE),"")</f>
        <v/>
      </c>
      <c r="R133" s="20" t="str">
        <f>IFERROR(VLOOKUP($A133,'5km_kategorie'!I:$L,4,FALSE),"")</f>
        <v/>
      </c>
      <c r="S133" s="20" t="str">
        <f>IFERROR(VLOOKUP($A133,'5km_kategorie'!J:$L,3,FALSE),"")</f>
        <v/>
      </c>
      <c r="T133" s="20" t="str">
        <f>IFERROR(VLOOKUP($A133,'5km_kategorie'!K:$L,2,FALSE),"")</f>
        <v/>
      </c>
    </row>
    <row r="134" spans="1:20" x14ac:dyDescent="0.3">
      <c r="A134" s="24">
        <v>132</v>
      </c>
      <c r="B134" s="5"/>
      <c r="C134" s="5"/>
      <c r="D134" s="5"/>
      <c r="E134" s="5"/>
      <c r="F134" s="5"/>
      <c r="G134" s="5"/>
      <c r="H134" s="5"/>
      <c r="I134" s="33">
        <f t="shared" si="2"/>
        <v>-2.8032407407407405E-2</v>
      </c>
      <c r="J134" s="20" t="str">
        <f>IFERROR(VLOOKUP($A134,'5km_kategorie'!A:$L,12,FALSE),"")</f>
        <v/>
      </c>
      <c r="K134" s="20" t="str">
        <f>IFERROR(VLOOKUP($A134,'5km_kategorie'!B:$L,11,FALSE),"")</f>
        <v/>
      </c>
      <c r="L134" s="20" t="str">
        <f>IFERROR(VLOOKUP($A134,'5km_kategorie'!C:$L,10,FALSE),"")</f>
        <v/>
      </c>
      <c r="M134" s="20" t="str">
        <f>IFERROR(VLOOKUP($A134,'5km_kategorie'!D:$L,9,FALSE),"")</f>
        <v/>
      </c>
      <c r="N134" s="20" t="str">
        <f>IFERROR(VLOOKUP($A134,'5km_kategorie'!E:$L,8,FALSE),"")</f>
        <v/>
      </c>
      <c r="O134" s="20" t="str">
        <f>IFERROR(VLOOKUP($A134,'5km_kategorie'!F:$L,7,FALSE),"")</f>
        <v/>
      </c>
      <c r="P134" s="20" t="str">
        <f>IFERROR(VLOOKUP($A134,'5km_kategorie'!G:$L,6,FALSE),"")</f>
        <v/>
      </c>
      <c r="Q134" s="20" t="str">
        <f>IFERROR(VLOOKUP($A134,'5km_kategorie'!H:$L,5,FALSE),"")</f>
        <v/>
      </c>
      <c r="R134" s="20" t="str">
        <f>IFERROR(VLOOKUP($A134,'5km_kategorie'!I:$L,4,FALSE),"")</f>
        <v/>
      </c>
      <c r="S134" s="20" t="str">
        <f>IFERROR(VLOOKUP($A134,'5km_kategorie'!J:$L,3,FALSE),"")</f>
        <v/>
      </c>
      <c r="T134" s="20" t="str">
        <f>IFERROR(VLOOKUP($A134,'5km_kategorie'!K:$L,2,FALSE),"")</f>
        <v/>
      </c>
    </row>
    <row r="135" spans="1:20" x14ac:dyDescent="0.3">
      <c r="A135" s="24">
        <v>133</v>
      </c>
      <c r="B135" s="5"/>
      <c r="C135" s="5"/>
      <c r="D135" s="5"/>
      <c r="E135" s="5"/>
      <c r="F135" s="5"/>
      <c r="G135" s="5"/>
      <c r="H135" s="5"/>
      <c r="I135" s="33">
        <f t="shared" si="2"/>
        <v>-2.8032407407407405E-2</v>
      </c>
      <c r="J135" s="20" t="str">
        <f>IFERROR(VLOOKUP($A135,'5km_kategorie'!A:$L,12,FALSE),"")</f>
        <v/>
      </c>
      <c r="K135" s="20" t="str">
        <f>IFERROR(VLOOKUP($A135,'5km_kategorie'!B:$L,11,FALSE),"")</f>
        <v/>
      </c>
      <c r="L135" s="20" t="str">
        <f>IFERROR(VLOOKUP($A135,'5km_kategorie'!C:$L,10,FALSE),"")</f>
        <v/>
      </c>
      <c r="M135" s="20" t="str">
        <f>IFERROR(VLOOKUP($A135,'5km_kategorie'!D:$L,9,FALSE),"")</f>
        <v/>
      </c>
      <c r="N135" s="20" t="str">
        <f>IFERROR(VLOOKUP($A135,'5km_kategorie'!E:$L,8,FALSE),"")</f>
        <v/>
      </c>
      <c r="O135" s="20" t="str">
        <f>IFERROR(VLOOKUP($A135,'5km_kategorie'!F:$L,7,FALSE),"")</f>
        <v/>
      </c>
      <c r="P135" s="20" t="str">
        <f>IFERROR(VLOOKUP($A135,'5km_kategorie'!G:$L,6,FALSE),"")</f>
        <v/>
      </c>
      <c r="Q135" s="20" t="str">
        <f>IFERROR(VLOOKUP($A135,'5km_kategorie'!H:$L,5,FALSE),"")</f>
        <v/>
      </c>
      <c r="R135" s="20" t="str">
        <f>IFERROR(VLOOKUP($A135,'5km_kategorie'!I:$L,4,FALSE),"")</f>
        <v/>
      </c>
      <c r="S135" s="20" t="str">
        <f>IFERROR(VLOOKUP($A135,'5km_kategorie'!J:$L,3,FALSE),"")</f>
        <v/>
      </c>
      <c r="T135" s="20" t="str">
        <f>IFERROR(VLOOKUP($A135,'5km_kategorie'!K:$L,2,FALSE),"")</f>
        <v/>
      </c>
    </row>
    <row r="136" spans="1:20" x14ac:dyDescent="0.3">
      <c r="A136" s="24">
        <v>134</v>
      </c>
      <c r="B136" s="5"/>
      <c r="C136" s="5"/>
      <c r="D136" s="5"/>
      <c r="E136" s="5"/>
      <c r="F136" s="5"/>
      <c r="G136" s="5"/>
      <c r="H136" s="5"/>
      <c r="I136" s="33">
        <f t="shared" si="2"/>
        <v>-2.8032407407407405E-2</v>
      </c>
      <c r="J136" s="20" t="str">
        <f>IFERROR(VLOOKUP($A136,'5km_kategorie'!A:$L,12,FALSE),"")</f>
        <v/>
      </c>
      <c r="K136" s="20" t="str">
        <f>IFERROR(VLOOKUP($A136,'5km_kategorie'!B:$L,11,FALSE),"")</f>
        <v/>
      </c>
      <c r="L136" s="20" t="str">
        <f>IFERROR(VLOOKUP($A136,'5km_kategorie'!C:$L,10,FALSE),"")</f>
        <v/>
      </c>
      <c r="M136" s="20" t="str">
        <f>IFERROR(VLOOKUP($A136,'5km_kategorie'!D:$L,9,FALSE),"")</f>
        <v/>
      </c>
      <c r="N136" s="20" t="str">
        <f>IFERROR(VLOOKUP($A136,'5km_kategorie'!E:$L,8,FALSE),"")</f>
        <v/>
      </c>
      <c r="O136" s="20" t="str">
        <f>IFERROR(VLOOKUP($A136,'5km_kategorie'!F:$L,7,FALSE),"")</f>
        <v/>
      </c>
      <c r="P136" s="20" t="str">
        <f>IFERROR(VLOOKUP($A136,'5km_kategorie'!G:$L,6,FALSE),"")</f>
        <v/>
      </c>
      <c r="Q136" s="20" t="str">
        <f>IFERROR(VLOOKUP($A136,'5km_kategorie'!H:$L,5,FALSE),"")</f>
        <v/>
      </c>
      <c r="R136" s="20" t="str">
        <f>IFERROR(VLOOKUP($A136,'5km_kategorie'!I:$L,4,FALSE),"")</f>
        <v/>
      </c>
      <c r="S136" s="20" t="str">
        <f>IFERROR(VLOOKUP($A136,'5km_kategorie'!J:$L,3,FALSE),"")</f>
        <v/>
      </c>
      <c r="T136" s="20" t="str">
        <f>IFERROR(VLOOKUP($A136,'5km_kategorie'!K:$L,2,FALSE),"")</f>
        <v/>
      </c>
    </row>
    <row r="137" spans="1:20" x14ac:dyDescent="0.3">
      <c r="A137" s="24">
        <v>135</v>
      </c>
      <c r="B137" s="5"/>
      <c r="C137" s="5"/>
      <c r="D137" s="5"/>
      <c r="E137" s="5"/>
      <c r="F137" s="5"/>
      <c r="G137" s="5"/>
      <c r="H137" s="5"/>
      <c r="I137" s="33">
        <f t="shared" si="2"/>
        <v>-2.8032407407407405E-2</v>
      </c>
      <c r="J137" s="20" t="str">
        <f>IFERROR(VLOOKUP($A137,'5km_kategorie'!A:$L,12,FALSE),"")</f>
        <v/>
      </c>
      <c r="K137" s="20" t="str">
        <f>IFERROR(VLOOKUP($A137,'5km_kategorie'!B:$L,11,FALSE),"")</f>
        <v/>
      </c>
      <c r="L137" s="20" t="str">
        <f>IFERROR(VLOOKUP($A137,'5km_kategorie'!C:$L,10,FALSE),"")</f>
        <v/>
      </c>
      <c r="M137" s="20" t="str">
        <f>IFERROR(VLOOKUP($A137,'5km_kategorie'!D:$L,9,FALSE),"")</f>
        <v/>
      </c>
      <c r="N137" s="20" t="str">
        <f>IFERROR(VLOOKUP($A137,'5km_kategorie'!E:$L,8,FALSE),"")</f>
        <v/>
      </c>
      <c r="O137" s="20" t="str">
        <f>IFERROR(VLOOKUP($A137,'5km_kategorie'!F:$L,7,FALSE),"")</f>
        <v/>
      </c>
      <c r="P137" s="20" t="str">
        <f>IFERROR(VLOOKUP($A137,'5km_kategorie'!G:$L,6,FALSE),"")</f>
        <v/>
      </c>
      <c r="Q137" s="20" t="str">
        <f>IFERROR(VLOOKUP($A137,'5km_kategorie'!H:$L,5,FALSE),"")</f>
        <v/>
      </c>
      <c r="R137" s="20" t="str">
        <f>IFERROR(VLOOKUP($A137,'5km_kategorie'!I:$L,4,FALSE),"")</f>
        <v/>
      </c>
      <c r="S137" s="20" t="str">
        <f>IFERROR(VLOOKUP($A137,'5km_kategorie'!J:$L,3,FALSE),"")</f>
        <v/>
      </c>
      <c r="T137" s="20" t="str">
        <f>IFERROR(VLOOKUP($A137,'5km_kategorie'!K:$L,2,FALSE),"")</f>
        <v/>
      </c>
    </row>
    <row r="138" spans="1:20" x14ac:dyDescent="0.3">
      <c r="A138" s="24">
        <v>136</v>
      </c>
      <c r="B138" s="5"/>
      <c r="C138" s="5"/>
      <c r="D138" s="5"/>
      <c r="E138" s="5"/>
      <c r="F138" s="5"/>
      <c r="G138" s="5"/>
      <c r="H138" s="5"/>
      <c r="I138" s="33">
        <f t="shared" si="2"/>
        <v>-2.8032407407407405E-2</v>
      </c>
      <c r="J138" s="20" t="str">
        <f>IFERROR(VLOOKUP($A138,'5km_kategorie'!A:$L,12,FALSE),"")</f>
        <v/>
      </c>
      <c r="K138" s="20" t="str">
        <f>IFERROR(VLOOKUP($A138,'5km_kategorie'!B:$L,11,FALSE),"")</f>
        <v/>
      </c>
      <c r="L138" s="20" t="str">
        <f>IFERROR(VLOOKUP($A138,'5km_kategorie'!C:$L,10,FALSE),"")</f>
        <v/>
      </c>
      <c r="M138" s="20" t="str">
        <f>IFERROR(VLOOKUP($A138,'5km_kategorie'!D:$L,9,FALSE),"")</f>
        <v/>
      </c>
      <c r="N138" s="20" t="str">
        <f>IFERROR(VLOOKUP($A138,'5km_kategorie'!E:$L,8,FALSE),"")</f>
        <v/>
      </c>
      <c r="O138" s="20" t="str">
        <f>IFERROR(VLOOKUP($A138,'5km_kategorie'!F:$L,7,FALSE),"")</f>
        <v/>
      </c>
      <c r="P138" s="20" t="str">
        <f>IFERROR(VLOOKUP($A138,'5km_kategorie'!G:$L,6,FALSE),"")</f>
        <v/>
      </c>
      <c r="Q138" s="20" t="str">
        <f>IFERROR(VLOOKUP($A138,'5km_kategorie'!H:$L,5,FALSE),"")</f>
        <v/>
      </c>
      <c r="R138" s="20" t="str">
        <f>IFERROR(VLOOKUP($A138,'5km_kategorie'!I:$L,4,FALSE),"")</f>
        <v/>
      </c>
      <c r="S138" s="20" t="str">
        <f>IFERROR(VLOOKUP($A138,'5km_kategorie'!J:$L,3,FALSE),"")</f>
        <v/>
      </c>
      <c r="T138" s="20" t="str">
        <f>IFERROR(VLOOKUP($A138,'5km_kategorie'!K:$L,2,FALSE),"")</f>
        <v/>
      </c>
    </row>
    <row r="139" spans="1:20" x14ac:dyDescent="0.3">
      <c r="A139" s="24">
        <v>137</v>
      </c>
      <c r="B139" s="5"/>
      <c r="C139" s="5"/>
      <c r="D139" s="5"/>
      <c r="E139" s="5"/>
      <c r="F139" s="5"/>
      <c r="G139" s="5"/>
      <c r="H139" s="5"/>
      <c r="I139" s="33">
        <f t="shared" si="2"/>
        <v>-2.8032407407407405E-2</v>
      </c>
      <c r="J139" s="20" t="str">
        <f>IFERROR(VLOOKUP($A139,'5km_kategorie'!A:$L,12,FALSE),"")</f>
        <v/>
      </c>
      <c r="K139" s="20" t="str">
        <f>IFERROR(VLOOKUP($A139,'5km_kategorie'!B:$L,11,FALSE),"")</f>
        <v/>
      </c>
      <c r="L139" s="20" t="str">
        <f>IFERROR(VLOOKUP($A139,'5km_kategorie'!C:$L,10,FALSE),"")</f>
        <v/>
      </c>
      <c r="M139" s="20" t="str">
        <f>IFERROR(VLOOKUP($A139,'5km_kategorie'!D:$L,9,FALSE),"")</f>
        <v/>
      </c>
      <c r="N139" s="20" t="str">
        <f>IFERROR(VLOOKUP($A139,'5km_kategorie'!E:$L,8,FALSE),"")</f>
        <v/>
      </c>
      <c r="O139" s="20" t="str">
        <f>IFERROR(VLOOKUP($A139,'5km_kategorie'!F:$L,7,FALSE),"")</f>
        <v/>
      </c>
      <c r="P139" s="20" t="str">
        <f>IFERROR(VLOOKUP($A139,'5km_kategorie'!G:$L,6,FALSE),"")</f>
        <v/>
      </c>
      <c r="Q139" s="20" t="str">
        <f>IFERROR(VLOOKUP($A139,'5km_kategorie'!H:$L,5,FALSE),"")</f>
        <v/>
      </c>
      <c r="R139" s="20" t="str">
        <f>IFERROR(VLOOKUP($A139,'5km_kategorie'!I:$L,4,FALSE),"")</f>
        <v/>
      </c>
      <c r="S139" s="20" t="str">
        <f>IFERROR(VLOOKUP($A139,'5km_kategorie'!J:$L,3,FALSE),"")</f>
        <v/>
      </c>
      <c r="T139" s="20" t="str">
        <f>IFERROR(VLOOKUP($A139,'5km_kategorie'!K:$L,2,FALSE),"")</f>
        <v/>
      </c>
    </row>
    <row r="140" spans="1:20" x14ac:dyDescent="0.3">
      <c r="A140" s="24">
        <v>138</v>
      </c>
      <c r="B140" s="5"/>
      <c r="C140" s="5"/>
      <c r="D140" s="5"/>
      <c r="E140" s="5"/>
      <c r="F140" s="5"/>
      <c r="G140" s="5"/>
      <c r="H140" s="5"/>
      <c r="I140" s="33">
        <f t="shared" si="2"/>
        <v>-2.8032407407407405E-2</v>
      </c>
      <c r="J140" s="20" t="str">
        <f>IFERROR(VLOOKUP($A140,'5km_kategorie'!A:$L,12,FALSE),"")</f>
        <v/>
      </c>
      <c r="K140" s="20" t="str">
        <f>IFERROR(VLOOKUP($A140,'5km_kategorie'!B:$L,11,FALSE),"")</f>
        <v/>
      </c>
      <c r="L140" s="20" t="str">
        <f>IFERROR(VLOOKUP($A140,'5km_kategorie'!C:$L,10,FALSE),"")</f>
        <v/>
      </c>
      <c r="M140" s="20" t="str">
        <f>IFERROR(VLOOKUP($A140,'5km_kategorie'!D:$L,9,FALSE),"")</f>
        <v/>
      </c>
      <c r="N140" s="20" t="str">
        <f>IFERROR(VLOOKUP($A140,'5km_kategorie'!E:$L,8,FALSE),"")</f>
        <v/>
      </c>
      <c r="O140" s="20" t="str">
        <f>IFERROR(VLOOKUP($A140,'5km_kategorie'!F:$L,7,FALSE),"")</f>
        <v/>
      </c>
      <c r="P140" s="20" t="str">
        <f>IFERROR(VLOOKUP($A140,'5km_kategorie'!G:$L,6,FALSE),"")</f>
        <v/>
      </c>
      <c r="Q140" s="20" t="str">
        <f>IFERROR(VLOOKUP($A140,'5km_kategorie'!H:$L,5,FALSE),"")</f>
        <v/>
      </c>
      <c r="R140" s="20" t="str">
        <f>IFERROR(VLOOKUP($A140,'5km_kategorie'!I:$L,4,FALSE),"")</f>
        <v/>
      </c>
      <c r="S140" s="20" t="str">
        <f>IFERROR(VLOOKUP($A140,'5km_kategorie'!J:$L,3,FALSE),"")</f>
        <v/>
      </c>
      <c r="T140" s="20" t="str">
        <f>IFERROR(VLOOKUP($A140,'5km_kategorie'!K:$L,2,FALSE),"")</f>
        <v/>
      </c>
    </row>
    <row r="141" spans="1:20" x14ac:dyDescent="0.3">
      <c r="A141" s="24">
        <v>139</v>
      </c>
      <c r="B141" s="5"/>
      <c r="C141" s="5"/>
      <c r="D141" s="5"/>
      <c r="E141" s="5"/>
      <c r="F141" s="5"/>
      <c r="G141" s="5"/>
      <c r="H141" s="5"/>
      <c r="I141" s="33">
        <f t="shared" si="2"/>
        <v>-2.8032407407407405E-2</v>
      </c>
      <c r="J141" s="20" t="str">
        <f>IFERROR(VLOOKUP($A141,'5km_kategorie'!A:$L,12,FALSE),"")</f>
        <v/>
      </c>
      <c r="K141" s="20" t="str">
        <f>IFERROR(VLOOKUP($A141,'5km_kategorie'!B:$L,11,FALSE),"")</f>
        <v/>
      </c>
      <c r="L141" s="20" t="str">
        <f>IFERROR(VLOOKUP($A141,'5km_kategorie'!C:$L,10,FALSE),"")</f>
        <v/>
      </c>
      <c r="M141" s="20" t="str">
        <f>IFERROR(VLOOKUP($A141,'5km_kategorie'!D:$L,9,FALSE),"")</f>
        <v/>
      </c>
      <c r="N141" s="20" t="str">
        <f>IFERROR(VLOOKUP($A141,'5km_kategorie'!E:$L,8,FALSE),"")</f>
        <v/>
      </c>
      <c r="O141" s="20" t="str">
        <f>IFERROR(VLOOKUP($A141,'5km_kategorie'!F:$L,7,FALSE),"")</f>
        <v/>
      </c>
      <c r="P141" s="20" t="str">
        <f>IFERROR(VLOOKUP($A141,'5km_kategorie'!G:$L,6,FALSE),"")</f>
        <v/>
      </c>
      <c r="Q141" s="20" t="str">
        <f>IFERROR(VLOOKUP($A141,'5km_kategorie'!H:$L,5,FALSE),"")</f>
        <v/>
      </c>
      <c r="R141" s="20" t="str">
        <f>IFERROR(VLOOKUP($A141,'5km_kategorie'!I:$L,4,FALSE),"")</f>
        <v/>
      </c>
      <c r="S141" s="20" t="str">
        <f>IFERROR(VLOOKUP($A141,'5km_kategorie'!J:$L,3,FALSE),"")</f>
        <v/>
      </c>
      <c r="T141" s="20" t="str">
        <f>IFERROR(VLOOKUP($A141,'5km_kategorie'!K:$L,2,FALSE),"")</f>
        <v/>
      </c>
    </row>
    <row r="142" spans="1:20" x14ac:dyDescent="0.3">
      <c r="A142" s="24">
        <v>140</v>
      </c>
      <c r="B142" s="5"/>
      <c r="C142" s="5"/>
      <c r="D142" s="5"/>
      <c r="E142" s="5"/>
      <c r="F142" s="5"/>
      <c r="G142" s="5"/>
      <c r="H142" s="5"/>
      <c r="I142" s="33">
        <f t="shared" si="2"/>
        <v>-2.8032407407407405E-2</v>
      </c>
      <c r="J142" s="20" t="str">
        <f>IFERROR(VLOOKUP($A142,'5km_kategorie'!A:$L,12,FALSE),"")</f>
        <v/>
      </c>
      <c r="K142" s="20" t="str">
        <f>IFERROR(VLOOKUP($A142,'5km_kategorie'!B:$L,11,FALSE),"")</f>
        <v/>
      </c>
      <c r="L142" s="20" t="str">
        <f>IFERROR(VLOOKUP($A142,'5km_kategorie'!C:$L,10,FALSE),"")</f>
        <v/>
      </c>
      <c r="M142" s="20" t="str">
        <f>IFERROR(VLOOKUP($A142,'5km_kategorie'!D:$L,9,FALSE),"")</f>
        <v/>
      </c>
      <c r="N142" s="20" t="str">
        <f>IFERROR(VLOOKUP($A142,'5km_kategorie'!E:$L,8,FALSE),"")</f>
        <v/>
      </c>
      <c r="O142" s="20" t="str">
        <f>IFERROR(VLOOKUP($A142,'5km_kategorie'!F:$L,7,FALSE),"")</f>
        <v/>
      </c>
      <c r="P142" s="20" t="str">
        <f>IFERROR(VLOOKUP($A142,'5km_kategorie'!G:$L,6,FALSE),"")</f>
        <v/>
      </c>
      <c r="Q142" s="20" t="str">
        <f>IFERROR(VLOOKUP($A142,'5km_kategorie'!H:$L,5,FALSE),"")</f>
        <v/>
      </c>
      <c r="R142" s="20" t="str">
        <f>IFERROR(VLOOKUP($A142,'5km_kategorie'!I:$L,4,FALSE),"")</f>
        <v/>
      </c>
      <c r="S142" s="20" t="str">
        <f>IFERROR(VLOOKUP($A142,'5km_kategorie'!J:$L,3,FALSE),"")</f>
        <v/>
      </c>
      <c r="T142" s="20" t="str">
        <f>IFERROR(VLOOKUP($A142,'5km_kategorie'!K:$L,2,FALSE),"")</f>
        <v/>
      </c>
    </row>
    <row r="143" spans="1:20" x14ac:dyDescent="0.3">
      <c r="A143" s="24">
        <v>141</v>
      </c>
      <c r="B143" s="5"/>
      <c r="C143" s="5"/>
      <c r="D143" s="5"/>
      <c r="E143" s="5"/>
      <c r="F143" s="5"/>
      <c r="G143" s="5"/>
      <c r="H143" s="5"/>
      <c r="I143" s="33">
        <f t="shared" si="2"/>
        <v>-2.8032407407407405E-2</v>
      </c>
      <c r="J143" s="20" t="str">
        <f>IFERROR(VLOOKUP($A143,'5km_kategorie'!A:$L,12,FALSE),"")</f>
        <v/>
      </c>
      <c r="K143" s="20" t="str">
        <f>IFERROR(VLOOKUP($A143,'5km_kategorie'!B:$L,11,FALSE),"")</f>
        <v/>
      </c>
      <c r="L143" s="20" t="str">
        <f>IFERROR(VLOOKUP($A143,'5km_kategorie'!C:$L,10,FALSE),"")</f>
        <v/>
      </c>
      <c r="M143" s="20" t="str">
        <f>IFERROR(VLOOKUP($A143,'5km_kategorie'!D:$L,9,FALSE),"")</f>
        <v/>
      </c>
      <c r="N143" s="20" t="str">
        <f>IFERROR(VLOOKUP($A143,'5km_kategorie'!E:$L,8,FALSE),"")</f>
        <v/>
      </c>
      <c r="O143" s="20" t="str">
        <f>IFERROR(VLOOKUP($A143,'5km_kategorie'!F:$L,7,FALSE),"")</f>
        <v/>
      </c>
      <c r="P143" s="20" t="str">
        <f>IFERROR(VLOOKUP($A143,'5km_kategorie'!G:$L,6,FALSE),"")</f>
        <v/>
      </c>
      <c r="Q143" s="20" t="str">
        <f>IFERROR(VLOOKUP($A143,'5km_kategorie'!H:$L,5,FALSE),"")</f>
        <v/>
      </c>
      <c r="R143" s="20" t="str">
        <f>IFERROR(VLOOKUP($A143,'5km_kategorie'!I:$L,4,FALSE),"")</f>
        <v/>
      </c>
      <c r="S143" s="20" t="str">
        <f>IFERROR(VLOOKUP($A143,'5km_kategorie'!J:$L,3,FALSE),"")</f>
        <v/>
      </c>
      <c r="T143" s="20" t="str">
        <f>IFERROR(VLOOKUP($A143,'5km_kategorie'!K:$L,2,FALSE),"")</f>
        <v/>
      </c>
    </row>
    <row r="144" spans="1:20" x14ac:dyDescent="0.3">
      <c r="A144" s="24">
        <v>142</v>
      </c>
      <c r="B144" s="5"/>
      <c r="C144" s="5"/>
      <c r="D144" s="5"/>
      <c r="E144" s="5"/>
      <c r="F144" s="5"/>
      <c r="G144" s="5"/>
      <c r="H144" s="5"/>
      <c r="I144" s="33">
        <f t="shared" si="2"/>
        <v>-2.8032407407407405E-2</v>
      </c>
      <c r="J144" s="20" t="str">
        <f>IFERROR(VLOOKUP($A144,'5km_kategorie'!A:$L,12,FALSE),"")</f>
        <v/>
      </c>
      <c r="K144" s="20" t="str">
        <f>IFERROR(VLOOKUP($A144,'5km_kategorie'!B:$L,11,FALSE),"")</f>
        <v/>
      </c>
      <c r="L144" s="20" t="str">
        <f>IFERROR(VLOOKUP($A144,'5km_kategorie'!C:$L,10,FALSE),"")</f>
        <v/>
      </c>
      <c r="M144" s="20" t="str">
        <f>IFERROR(VLOOKUP($A144,'5km_kategorie'!D:$L,9,FALSE),"")</f>
        <v/>
      </c>
      <c r="N144" s="20" t="str">
        <f>IFERROR(VLOOKUP($A144,'5km_kategorie'!E:$L,8,FALSE),"")</f>
        <v/>
      </c>
      <c r="O144" s="20" t="str">
        <f>IFERROR(VLOOKUP($A144,'5km_kategorie'!F:$L,7,FALSE),"")</f>
        <v/>
      </c>
      <c r="P144" s="20" t="str">
        <f>IFERROR(VLOOKUP($A144,'5km_kategorie'!G:$L,6,FALSE),"")</f>
        <v/>
      </c>
      <c r="Q144" s="20" t="str">
        <f>IFERROR(VLOOKUP($A144,'5km_kategorie'!H:$L,5,FALSE),"")</f>
        <v/>
      </c>
      <c r="R144" s="20" t="str">
        <f>IFERROR(VLOOKUP($A144,'5km_kategorie'!I:$L,4,FALSE),"")</f>
        <v/>
      </c>
      <c r="S144" s="20" t="str">
        <f>IFERROR(VLOOKUP($A144,'5km_kategorie'!J:$L,3,FALSE),"")</f>
        <v/>
      </c>
      <c r="T144" s="20" t="str">
        <f>IFERROR(VLOOKUP($A144,'5km_kategorie'!K:$L,2,FALSE),"")</f>
        <v/>
      </c>
    </row>
    <row r="145" spans="1:20" x14ac:dyDescent="0.3">
      <c r="A145" s="24">
        <v>143</v>
      </c>
      <c r="B145" s="5"/>
      <c r="C145" s="5"/>
      <c r="D145" s="5"/>
      <c r="E145" s="5"/>
      <c r="F145" s="5"/>
      <c r="G145" s="5"/>
      <c r="H145" s="5"/>
      <c r="I145" s="33">
        <f t="shared" si="2"/>
        <v>-2.8032407407407405E-2</v>
      </c>
      <c r="J145" s="20" t="str">
        <f>IFERROR(VLOOKUP($A145,'5km_kategorie'!A:$L,12,FALSE),"")</f>
        <v/>
      </c>
      <c r="K145" s="20" t="str">
        <f>IFERROR(VLOOKUP($A145,'5km_kategorie'!B:$L,11,FALSE),"")</f>
        <v/>
      </c>
      <c r="L145" s="20" t="str">
        <f>IFERROR(VLOOKUP($A145,'5km_kategorie'!C:$L,10,FALSE),"")</f>
        <v/>
      </c>
      <c r="M145" s="20" t="str">
        <f>IFERROR(VLOOKUP($A145,'5km_kategorie'!D:$L,9,FALSE),"")</f>
        <v/>
      </c>
      <c r="N145" s="20" t="str">
        <f>IFERROR(VLOOKUP($A145,'5km_kategorie'!E:$L,8,FALSE),"")</f>
        <v/>
      </c>
      <c r="O145" s="20" t="str">
        <f>IFERROR(VLOOKUP($A145,'5km_kategorie'!F:$L,7,FALSE),"")</f>
        <v/>
      </c>
      <c r="P145" s="20" t="str">
        <f>IFERROR(VLOOKUP($A145,'5km_kategorie'!G:$L,6,FALSE),"")</f>
        <v/>
      </c>
      <c r="Q145" s="20" t="str">
        <f>IFERROR(VLOOKUP($A145,'5km_kategorie'!H:$L,5,FALSE),"")</f>
        <v/>
      </c>
      <c r="R145" s="20" t="str">
        <f>IFERROR(VLOOKUP($A145,'5km_kategorie'!I:$L,4,FALSE),"")</f>
        <v/>
      </c>
      <c r="S145" s="20" t="str">
        <f>IFERROR(VLOOKUP($A145,'5km_kategorie'!J:$L,3,FALSE),"")</f>
        <v/>
      </c>
      <c r="T145" s="20" t="str">
        <f>IFERROR(VLOOKUP($A145,'5km_kategorie'!K:$L,2,FALSE),"")</f>
        <v/>
      </c>
    </row>
    <row r="146" spans="1:20" x14ac:dyDescent="0.3">
      <c r="A146" s="24">
        <v>144</v>
      </c>
      <c r="B146" s="5"/>
      <c r="C146" s="5"/>
      <c r="D146" s="5"/>
      <c r="E146" s="5"/>
      <c r="F146" s="5"/>
      <c r="G146" s="5"/>
      <c r="H146" s="5"/>
      <c r="I146" s="33">
        <f t="shared" si="2"/>
        <v>-2.8032407407407405E-2</v>
      </c>
      <c r="J146" s="20" t="str">
        <f>IFERROR(VLOOKUP($A146,'5km_kategorie'!A:$L,12,FALSE),"")</f>
        <v/>
      </c>
      <c r="K146" s="20" t="str">
        <f>IFERROR(VLOOKUP($A146,'5km_kategorie'!B:$L,11,FALSE),"")</f>
        <v/>
      </c>
      <c r="L146" s="20" t="str">
        <f>IFERROR(VLOOKUP($A146,'5km_kategorie'!C:$L,10,FALSE),"")</f>
        <v/>
      </c>
      <c r="M146" s="20" t="str">
        <f>IFERROR(VLOOKUP($A146,'5km_kategorie'!D:$L,9,FALSE),"")</f>
        <v/>
      </c>
      <c r="N146" s="20" t="str">
        <f>IFERROR(VLOOKUP($A146,'5km_kategorie'!E:$L,8,FALSE),"")</f>
        <v/>
      </c>
      <c r="O146" s="20" t="str">
        <f>IFERROR(VLOOKUP($A146,'5km_kategorie'!F:$L,7,FALSE),"")</f>
        <v/>
      </c>
      <c r="P146" s="20" t="str">
        <f>IFERROR(VLOOKUP($A146,'5km_kategorie'!G:$L,6,FALSE),"")</f>
        <v/>
      </c>
      <c r="Q146" s="20" t="str">
        <f>IFERROR(VLOOKUP($A146,'5km_kategorie'!H:$L,5,FALSE),"")</f>
        <v/>
      </c>
      <c r="R146" s="20" t="str">
        <f>IFERROR(VLOOKUP($A146,'5km_kategorie'!I:$L,4,FALSE),"")</f>
        <v/>
      </c>
      <c r="S146" s="20" t="str">
        <f>IFERROR(VLOOKUP($A146,'5km_kategorie'!J:$L,3,FALSE),"")</f>
        <v/>
      </c>
      <c r="T146" s="20" t="str">
        <f>IFERROR(VLOOKUP($A146,'5km_kategorie'!K:$L,2,FALSE),"")</f>
        <v/>
      </c>
    </row>
    <row r="147" spans="1:20" x14ac:dyDescent="0.3">
      <c r="A147" s="24">
        <v>145</v>
      </c>
      <c r="B147" s="5"/>
      <c r="C147" s="5"/>
      <c r="D147" s="5"/>
      <c r="E147" s="5"/>
      <c r="F147" s="5"/>
      <c r="G147" s="5"/>
      <c r="H147" s="5"/>
      <c r="I147" s="33">
        <f t="shared" si="2"/>
        <v>-2.8032407407407405E-2</v>
      </c>
      <c r="J147" s="20" t="str">
        <f>IFERROR(VLOOKUP($A147,'5km_kategorie'!A:$L,12,FALSE),"")</f>
        <v/>
      </c>
      <c r="K147" s="20" t="str">
        <f>IFERROR(VLOOKUP($A147,'5km_kategorie'!B:$L,11,FALSE),"")</f>
        <v/>
      </c>
      <c r="L147" s="20" t="str">
        <f>IFERROR(VLOOKUP($A147,'5km_kategorie'!C:$L,10,FALSE),"")</f>
        <v/>
      </c>
      <c r="M147" s="20" t="str">
        <f>IFERROR(VLOOKUP($A147,'5km_kategorie'!D:$L,9,FALSE),"")</f>
        <v/>
      </c>
      <c r="N147" s="20" t="str">
        <f>IFERROR(VLOOKUP($A147,'5km_kategorie'!E:$L,8,FALSE),"")</f>
        <v/>
      </c>
      <c r="O147" s="20" t="str">
        <f>IFERROR(VLOOKUP($A147,'5km_kategorie'!F:$L,7,FALSE),"")</f>
        <v/>
      </c>
      <c r="P147" s="20" t="str">
        <f>IFERROR(VLOOKUP($A147,'5km_kategorie'!G:$L,6,FALSE),"")</f>
        <v/>
      </c>
      <c r="Q147" s="20" t="str">
        <f>IFERROR(VLOOKUP($A147,'5km_kategorie'!H:$L,5,FALSE),"")</f>
        <v/>
      </c>
      <c r="R147" s="20" t="str">
        <f>IFERROR(VLOOKUP($A147,'5km_kategorie'!I:$L,4,FALSE),"")</f>
        <v/>
      </c>
      <c r="S147" s="20" t="str">
        <f>IFERROR(VLOOKUP($A147,'5km_kategorie'!J:$L,3,FALSE),"")</f>
        <v/>
      </c>
      <c r="T147" s="20" t="str">
        <f>IFERROR(VLOOKUP($A147,'5km_kategorie'!K:$L,2,FALSE),"")</f>
        <v/>
      </c>
    </row>
    <row r="148" spans="1:20" x14ac:dyDescent="0.3">
      <c r="A148" s="24">
        <v>146</v>
      </c>
      <c r="B148" s="5"/>
      <c r="C148" s="5"/>
      <c r="D148" s="5"/>
      <c r="E148" s="5"/>
      <c r="F148" s="5"/>
      <c r="G148" s="5"/>
      <c r="H148" s="5"/>
      <c r="I148" s="33">
        <f t="shared" si="2"/>
        <v>-2.8032407407407405E-2</v>
      </c>
      <c r="J148" s="20" t="str">
        <f>IFERROR(VLOOKUP($A148,'5km_kategorie'!A:$L,12,FALSE),"")</f>
        <v/>
      </c>
      <c r="K148" s="20" t="str">
        <f>IFERROR(VLOOKUP($A148,'5km_kategorie'!B:$L,11,FALSE),"")</f>
        <v/>
      </c>
      <c r="L148" s="20" t="str">
        <f>IFERROR(VLOOKUP($A148,'5km_kategorie'!C:$L,10,FALSE),"")</f>
        <v/>
      </c>
      <c r="M148" s="20" t="str">
        <f>IFERROR(VLOOKUP($A148,'5km_kategorie'!D:$L,9,FALSE),"")</f>
        <v/>
      </c>
      <c r="N148" s="20" t="str">
        <f>IFERROR(VLOOKUP($A148,'5km_kategorie'!E:$L,8,FALSE),"")</f>
        <v/>
      </c>
      <c r="O148" s="20" t="str">
        <f>IFERROR(VLOOKUP($A148,'5km_kategorie'!F:$L,7,FALSE),"")</f>
        <v/>
      </c>
      <c r="P148" s="20" t="str">
        <f>IFERROR(VLOOKUP($A148,'5km_kategorie'!G:$L,6,FALSE),"")</f>
        <v/>
      </c>
      <c r="Q148" s="20" t="str">
        <f>IFERROR(VLOOKUP($A148,'5km_kategorie'!H:$L,5,FALSE),"")</f>
        <v/>
      </c>
      <c r="R148" s="20" t="str">
        <f>IFERROR(VLOOKUP($A148,'5km_kategorie'!I:$L,4,FALSE),"")</f>
        <v/>
      </c>
      <c r="S148" s="20" t="str">
        <f>IFERROR(VLOOKUP($A148,'5km_kategorie'!J:$L,3,FALSE),"")</f>
        <v/>
      </c>
      <c r="T148" s="20" t="str">
        <f>IFERROR(VLOOKUP($A148,'5km_kategorie'!K:$L,2,FALSE),"")</f>
        <v/>
      </c>
    </row>
    <row r="149" spans="1:20" x14ac:dyDescent="0.3">
      <c r="A149" s="24">
        <v>147</v>
      </c>
      <c r="B149" s="5"/>
      <c r="C149" s="5"/>
      <c r="D149" s="5"/>
      <c r="E149" s="5"/>
      <c r="F149" s="5"/>
      <c r="G149" s="5"/>
      <c r="H149" s="5"/>
      <c r="I149" s="33">
        <f t="shared" si="2"/>
        <v>-2.8032407407407405E-2</v>
      </c>
      <c r="J149" s="20" t="str">
        <f>IFERROR(VLOOKUP($A149,'5km_kategorie'!A:$L,12,FALSE),"")</f>
        <v/>
      </c>
      <c r="K149" s="20" t="str">
        <f>IFERROR(VLOOKUP($A149,'5km_kategorie'!B:$L,11,FALSE),"")</f>
        <v/>
      </c>
      <c r="L149" s="20" t="str">
        <f>IFERROR(VLOOKUP($A149,'5km_kategorie'!C:$L,10,FALSE),"")</f>
        <v/>
      </c>
      <c r="M149" s="20" t="str">
        <f>IFERROR(VLOOKUP($A149,'5km_kategorie'!D:$L,9,FALSE),"")</f>
        <v/>
      </c>
      <c r="N149" s="20" t="str">
        <f>IFERROR(VLOOKUP($A149,'5km_kategorie'!E:$L,8,FALSE),"")</f>
        <v/>
      </c>
      <c r="O149" s="20" t="str">
        <f>IFERROR(VLOOKUP($A149,'5km_kategorie'!F:$L,7,FALSE),"")</f>
        <v/>
      </c>
      <c r="P149" s="20" t="str">
        <f>IFERROR(VLOOKUP($A149,'5km_kategorie'!G:$L,6,FALSE),"")</f>
        <v/>
      </c>
      <c r="Q149" s="20" t="str">
        <f>IFERROR(VLOOKUP($A149,'5km_kategorie'!H:$L,5,FALSE),"")</f>
        <v/>
      </c>
      <c r="R149" s="20" t="str">
        <f>IFERROR(VLOOKUP($A149,'5km_kategorie'!I:$L,4,FALSE),"")</f>
        <v/>
      </c>
      <c r="S149" s="20" t="str">
        <f>IFERROR(VLOOKUP($A149,'5km_kategorie'!J:$L,3,FALSE),"")</f>
        <v/>
      </c>
      <c r="T149" s="20" t="str">
        <f>IFERROR(VLOOKUP($A149,'5km_kategorie'!K:$L,2,FALSE),"")</f>
        <v/>
      </c>
    </row>
    <row r="150" spans="1:20" x14ac:dyDescent="0.3">
      <c r="A150" s="24">
        <v>148</v>
      </c>
      <c r="B150" s="5"/>
      <c r="C150" s="5"/>
      <c r="D150" s="5"/>
      <c r="E150" s="5"/>
      <c r="F150" s="5"/>
      <c r="G150" s="5"/>
      <c r="H150" s="5"/>
      <c r="I150" s="33">
        <f t="shared" si="2"/>
        <v>-2.8032407407407405E-2</v>
      </c>
      <c r="J150" s="20" t="str">
        <f>IFERROR(VLOOKUP($A150,'5km_kategorie'!A:$L,12,FALSE),"")</f>
        <v/>
      </c>
      <c r="K150" s="20" t="str">
        <f>IFERROR(VLOOKUP($A150,'5km_kategorie'!B:$L,11,FALSE),"")</f>
        <v/>
      </c>
      <c r="L150" s="20" t="str">
        <f>IFERROR(VLOOKUP($A150,'5km_kategorie'!C:$L,10,FALSE),"")</f>
        <v/>
      </c>
      <c r="M150" s="20" t="str">
        <f>IFERROR(VLOOKUP($A150,'5km_kategorie'!D:$L,9,FALSE),"")</f>
        <v/>
      </c>
      <c r="N150" s="20" t="str">
        <f>IFERROR(VLOOKUP($A150,'5km_kategorie'!E:$L,8,FALSE),"")</f>
        <v/>
      </c>
      <c r="O150" s="20" t="str">
        <f>IFERROR(VLOOKUP($A150,'5km_kategorie'!F:$L,7,FALSE),"")</f>
        <v/>
      </c>
      <c r="P150" s="20" t="str">
        <f>IFERROR(VLOOKUP($A150,'5km_kategorie'!G:$L,6,FALSE),"")</f>
        <v/>
      </c>
      <c r="Q150" s="20" t="str">
        <f>IFERROR(VLOOKUP($A150,'5km_kategorie'!H:$L,5,FALSE),"")</f>
        <v/>
      </c>
      <c r="R150" s="20" t="str">
        <f>IFERROR(VLOOKUP($A150,'5km_kategorie'!I:$L,4,FALSE),"")</f>
        <v/>
      </c>
      <c r="S150" s="20" t="str">
        <f>IFERROR(VLOOKUP($A150,'5km_kategorie'!J:$L,3,FALSE),"")</f>
        <v/>
      </c>
      <c r="T150" s="20" t="str">
        <f>IFERROR(VLOOKUP($A150,'5km_kategorie'!K:$L,2,FALSE),"")</f>
        <v/>
      </c>
    </row>
    <row r="151" spans="1:20" x14ac:dyDescent="0.3">
      <c r="A151" s="24">
        <v>149</v>
      </c>
      <c r="B151" s="5"/>
      <c r="C151" s="5"/>
      <c r="D151" s="5"/>
      <c r="E151" s="5"/>
      <c r="F151" s="5"/>
      <c r="G151" s="5"/>
      <c r="H151" s="5"/>
      <c r="I151" s="33">
        <f t="shared" si="2"/>
        <v>-2.8032407407407405E-2</v>
      </c>
      <c r="J151" s="20" t="str">
        <f>IFERROR(VLOOKUP($A151,'5km_kategorie'!A:$L,12,FALSE),"")</f>
        <v/>
      </c>
      <c r="K151" s="20" t="str">
        <f>IFERROR(VLOOKUP($A151,'5km_kategorie'!B:$L,11,FALSE),"")</f>
        <v/>
      </c>
      <c r="L151" s="20" t="str">
        <f>IFERROR(VLOOKUP($A151,'5km_kategorie'!C:$L,10,FALSE),"")</f>
        <v/>
      </c>
      <c r="M151" s="20" t="str">
        <f>IFERROR(VLOOKUP($A151,'5km_kategorie'!D:$L,9,FALSE),"")</f>
        <v/>
      </c>
      <c r="N151" s="20" t="str">
        <f>IFERROR(VLOOKUP($A151,'5km_kategorie'!E:$L,8,FALSE),"")</f>
        <v/>
      </c>
      <c r="O151" s="20" t="str">
        <f>IFERROR(VLOOKUP($A151,'5km_kategorie'!F:$L,7,FALSE),"")</f>
        <v/>
      </c>
      <c r="P151" s="20" t="str">
        <f>IFERROR(VLOOKUP($A151,'5km_kategorie'!G:$L,6,FALSE),"")</f>
        <v/>
      </c>
      <c r="Q151" s="20" t="str">
        <f>IFERROR(VLOOKUP($A151,'5km_kategorie'!H:$L,5,FALSE),"")</f>
        <v/>
      </c>
      <c r="R151" s="20" t="str">
        <f>IFERROR(VLOOKUP($A151,'5km_kategorie'!I:$L,4,FALSE),"")</f>
        <v/>
      </c>
      <c r="S151" s="20" t="str">
        <f>IFERROR(VLOOKUP($A151,'5km_kategorie'!J:$L,3,FALSE),"")</f>
        <v/>
      </c>
      <c r="T151" s="20" t="str">
        <f>IFERROR(VLOOKUP($A151,'5km_kategorie'!K:$L,2,FALSE),"")</f>
        <v/>
      </c>
    </row>
    <row r="152" spans="1:20" x14ac:dyDescent="0.3">
      <c r="A152" s="24">
        <v>150</v>
      </c>
      <c r="B152" s="5"/>
      <c r="C152" s="5"/>
      <c r="D152" s="5"/>
      <c r="E152" s="5"/>
      <c r="F152" s="5"/>
      <c r="G152" s="5"/>
      <c r="H152" s="5"/>
      <c r="I152" s="33">
        <f t="shared" si="2"/>
        <v>-2.8032407407407405E-2</v>
      </c>
      <c r="J152" s="20" t="str">
        <f>IFERROR(VLOOKUP($A152,'5km_kategorie'!A:$L,12,FALSE),"")</f>
        <v/>
      </c>
      <c r="K152" s="20" t="str">
        <f>IFERROR(VLOOKUP($A152,'5km_kategorie'!B:$L,11,FALSE),"")</f>
        <v/>
      </c>
      <c r="L152" s="20" t="str">
        <f>IFERROR(VLOOKUP($A152,'5km_kategorie'!C:$L,10,FALSE),"")</f>
        <v/>
      </c>
      <c r="M152" s="20" t="str">
        <f>IFERROR(VLOOKUP($A152,'5km_kategorie'!D:$L,9,FALSE),"")</f>
        <v/>
      </c>
      <c r="N152" s="20" t="str">
        <f>IFERROR(VLOOKUP($A152,'5km_kategorie'!E:$L,8,FALSE),"")</f>
        <v/>
      </c>
      <c r="O152" s="20" t="str">
        <f>IFERROR(VLOOKUP($A152,'5km_kategorie'!F:$L,7,FALSE),"")</f>
        <v/>
      </c>
      <c r="P152" s="20" t="str">
        <f>IFERROR(VLOOKUP($A152,'5km_kategorie'!G:$L,6,FALSE),"")</f>
        <v/>
      </c>
      <c r="Q152" s="20" t="str">
        <f>IFERROR(VLOOKUP($A152,'5km_kategorie'!H:$L,5,FALSE),"")</f>
        <v/>
      </c>
      <c r="R152" s="20" t="str">
        <f>IFERROR(VLOOKUP($A152,'5km_kategorie'!I:$L,4,FALSE),"")</f>
        <v/>
      </c>
      <c r="S152" s="20" t="str">
        <f>IFERROR(VLOOKUP($A152,'5km_kategorie'!J:$L,3,FALSE),"")</f>
        <v/>
      </c>
      <c r="T152" s="20" t="str">
        <f>IFERROR(VLOOKUP($A152,'5km_kategorie'!K:$L,2,FALSE),"")</f>
        <v/>
      </c>
    </row>
    <row r="153" spans="1:20" x14ac:dyDescent="0.3">
      <c r="A153" s="24">
        <v>151</v>
      </c>
      <c r="B153" s="5"/>
      <c r="C153" s="5"/>
      <c r="D153" s="5"/>
      <c r="E153" s="5"/>
      <c r="F153" s="5"/>
      <c r="G153" s="5"/>
      <c r="H153" s="5"/>
      <c r="I153" s="33">
        <f t="shared" si="2"/>
        <v>-2.8032407407407405E-2</v>
      </c>
      <c r="J153" s="20" t="str">
        <f>IFERROR(VLOOKUP($A153,'5km_kategorie'!A:$L,12,FALSE),"")</f>
        <v/>
      </c>
      <c r="K153" s="20" t="str">
        <f>IFERROR(VLOOKUP($A153,'5km_kategorie'!B:$L,11,FALSE),"")</f>
        <v/>
      </c>
      <c r="L153" s="20" t="str">
        <f>IFERROR(VLOOKUP($A153,'5km_kategorie'!C:$L,10,FALSE),"")</f>
        <v/>
      </c>
      <c r="M153" s="20" t="str">
        <f>IFERROR(VLOOKUP($A153,'5km_kategorie'!D:$L,9,FALSE),"")</f>
        <v/>
      </c>
      <c r="N153" s="20" t="str">
        <f>IFERROR(VLOOKUP($A153,'5km_kategorie'!E:$L,8,FALSE),"")</f>
        <v/>
      </c>
      <c r="O153" s="20" t="str">
        <f>IFERROR(VLOOKUP($A153,'5km_kategorie'!F:$L,7,FALSE),"")</f>
        <v/>
      </c>
      <c r="P153" s="20" t="str">
        <f>IFERROR(VLOOKUP($A153,'5km_kategorie'!G:$L,6,FALSE),"")</f>
        <v/>
      </c>
      <c r="Q153" s="20" t="str">
        <f>IFERROR(VLOOKUP($A153,'5km_kategorie'!H:$L,5,FALSE),"")</f>
        <v/>
      </c>
      <c r="R153" s="20" t="str">
        <f>IFERROR(VLOOKUP($A153,'5km_kategorie'!I:$L,4,FALSE),"")</f>
        <v/>
      </c>
      <c r="S153" s="20" t="str">
        <f>IFERROR(VLOOKUP($A153,'5km_kategorie'!J:$L,3,FALSE),"")</f>
        <v/>
      </c>
      <c r="T153" s="20" t="str">
        <f>IFERROR(VLOOKUP($A153,'5km_kategorie'!K:$L,2,FALSE),"")</f>
        <v/>
      </c>
    </row>
    <row r="154" spans="1:20" x14ac:dyDescent="0.3">
      <c r="A154" s="24">
        <v>152</v>
      </c>
      <c r="B154" s="5"/>
      <c r="C154" s="5"/>
      <c r="D154" s="5"/>
      <c r="E154" s="5"/>
      <c r="F154" s="5"/>
      <c r="G154" s="5"/>
      <c r="H154" s="5"/>
      <c r="I154" s="33">
        <f t="shared" si="2"/>
        <v>-2.8032407407407405E-2</v>
      </c>
      <c r="J154" s="20" t="str">
        <f>IFERROR(VLOOKUP($A154,'5km_kategorie'!A:$L,12,FALSE),"")</f>
        <v/>
      </c>
      <c r="K154" s="20" t="str">
        <f>IFERROR(VLOOKUP($A154,'5km_kategorie'!B:$L,11,FALSE),"")</f>
        <v/>
      </c>
      <c r="L154" s="20" t="str">
        <f>IFERROR(VLOOKUP($A154,'5km_kategorie'!C:$L,10,FALSE),"")</f>
        <v/>
      </c>
      <c r="M154" s="20" t="str">
        <f>IFERROR(VLOOKUP($A154,'5km_kategorie'!D:$L,9,FALSE),"")</f>
        <v/>
      </c>
      <c r="N154" s="20" t="str">
        <f>IFERROR(VLOOKUP($A154,'5km_kategorie'!E:$L,8,FALSE),"")</f>
        <v/>
      </c>
      <c r="O154" s="20" t="str">
        <f>IFERROR(VLOOKUP($A154,'5km_kategorie'!F:$L,7,FALSE),"")</f>
        <v/>
      </c>
      <c r="P154" s="20" t="str">
        <f>IFERROR(VLOOKUP($A154,'5km_kategorie'!G:$L,6,FALSE),"")</f>
        <v/>
      </c>
      <c r="Q154" s="20" t="str">
        <f>IFERROR(VLOOKUP($A154,'5km_kategorie'!H:$L,5,FALSE),"")</f>
        <v/>
      </c>
      <c r="R154" s="20" t="str">
        <f>IFERROR(VLOOKUP($A154,'5km_kategorie'!I:$L,4,FALSE),"")</f>
        <v/>
      </c>
      <c r="S154" s="20" t="str">
        <f>IFERROR(VLOOKUP($A154,'5km_kategorie'!J:$L,3,FALSE),"")</f>
        <v/>
      </c>
      <c r="T154" s="20" t="str">
        <f>IFERROR(VLOOKUP($A154,'5km_kategorie'!K:$L,2,FALSE),"")</f>
        <v/>
      </c>
    </row>
    <row r="155" spans="1:20" x14ac:dyDescent="0.3">
      <c r="A155" s="24">
        <v>153</v>
      </c>
      <c r="B155" s="5"/>
      <c r="C155" s="5"/>
      <c r="D155" s="5"/>
      <c r="E155" s="5"/>
      <c r="F155" s="5"/>
      <c r="G155" s="5"/>
      <c r="H155" s="5"/>
      <c r="I155" s="33">
        <f t="shared" si="2"/>
        <v>-2.8032407407407405E-2</v>
      </c>
      <c r="J155" s="20" t="str">
        <f>IFERROR(VLOOKUP($A155,'5km_kategorie'!A:$L,12,FALSE),"")</f>
        <v/>
      </c>
      <c r="K155" s="20" t="str">
        <f>IFERROR(VLOOKUP($A155,'5km_kategorie'!B:$L,11,FALSE),"")</f>
        <v/>
      </c>
      <c r="L155" s="20" t="str">
        <f>IFERROR(VLOOKUP($A155,'5km_kategorie'!C:$L,10,FALSE),"")</f>
        <v/>
      </c>
      <c r="M155" s="20" t="str">
        <f>IFERROR(VLOOKUP($A155,'5km_kategorie'!D:$L,9,FALSE),"")</f>
        <v/>
      </c>
      <c r="N155" s="20" t="str">
        <f>IFERROR(VLOOKUP($A155,'5km_kategorie'!E:$L,8,FALSE),"")</f>
        <v/>
      </c>
      <c r="O155" s="20" t="str">
        <f>IFERROR(VLOOKUP($A155,'5km_kategorie'!F:$L,7,FALSE),"")</f>
        <v/>
      </c>
      <c r="P155" s="20" t="str">
        <f>IFERROR(VLOOKUP($A155,'5km_kategorie'!G:$L,6,FALSE),"")</f>
        <v/>
      </c>
      <c r="Q155" s="20" t="str">
        <f>IFERROR(VLOOKUP($A155,'5km_kategorie'!H:$L,5,FALSE),"")</f>
        <v/>
      </c>
      <c r="R155" s="20" t="str">
        <f>IFERROR(VLOOKUP($A155,'5km_kategorie'!I:$L,4,FALSE),"")</f>
        <v/>
      </c>
      <c r="S155" s="20" t="str">
        <f>IFERROR(VLOOKUP($A155,'5km_kategorie'!J:$L,3,FALSE),"")</f>
        <v/>
      </c>
      <c r="T155" s="20" t="str">
        <f>IFERROR(VLOOKUP($A155,'5km_kategorie'!K:$L,2,FALSE),"")</f>
        <v/>
      </c>
    </row>
    <row r="156" spans="1:20" x14ac:dyDescent="0.3">
      <c r="A156" s="24">
        <v>154</v>
      </c>
      <c r="B156" s="5"/>
      <c r="C156" s="5"/>
      <c r="D156" s="5"/>
      <c r="E156" s="5"/>
      <c r="F156" s="5"/>
      <c r="G156" s="5"/>
      <c r="H156" s="5"/>
      <c r="I156" s="33">
        <f t="shared" si="2"/>
        <v>-2.8032407407407405E-2</v>
      </c>
      <c r="J156" s="20" t="str">
        <f>IFERROR(VLOOKUP($A156,'5km_kategorie'!A:$L,12,FALSE),"")</f>
        <v/>
      </c>
      <c r="K156" s="20" t="str">
        <f>IFERROR(VLOOKUP($A156,'5km_kategorie'!B:$L,11,FALSE),"")</f>
        <v/>
      </c>
      <c r="L156" s="20" t="str">
        <f>IFERROR(VLOOKUP($A156,'5km_kategorie'!C:$L,10,FALSE),"")</f>
        <v/>
      </c>
      <c r="M156" s="20" t="str">
        <f>IFERROR(VLOOKUP($A156,'5km_kategorie'!D:$L,9,FALSE),"")</f>
        <v/>
      </c>
      <c r="N156" s="20" t="str">
        <f>IFERROR(VLOOKUP($A156,'5km_kategorie'!E:$L,8,FALSE),"")</f>
        <v/>
      </c>
      <c r="O156" s="20" t="str">
        <f>IFERROR(VLOOKUP($A156,'5km_kategorie'!F:$L,7,FALSE),"")</f>
        <v/>
      </c>
      <c r="P156" s="20" t="str">
        <f>IFERROR(VLOOKUP($A156,'5km_kategorie'!G:$L,6,FALSE),"")</f>
        <v/>
      </c>
      <c r="Q156" s="20" t="str">
        <f>IFERROR(VLOOKUP($A156,'5km_kategorie'!H:$L,5,FALSE),"")</f>
        <v/>
      </c>
      <c r="R156" s="20" t="str">
        <f>IFERROR(VLOOKUP($A156,'5km_kategorie'!I:$L,4,FALSE),"")</f>
        <v/>
      </c>
      <c r="S156" s="20" t="str">
        <f>IFERROR(VLOOKUP($A156,'5km_kategorie'!J:$L,3,FALSE),"")</f>
        <v/>
      </c>
      <c r="T156" s="20" t="str">
        <f>IFERROR(VLOOKUP($A156,'5km_kategorie'!K:$L,2,FALSE),"")</f>
        <v/>
      </c>
    </row>
    <row r="157" spans="1:20" x14ac:dyDescent="0.3">
      <c r="A157" s="24">
        <v>155</v>
      </c>
      <c r="B157" s="5"/>
      <c r="C157" s="5"/>
      <c r="D157" s="5"/>
      <c r="E157" s="5"/>
      <c r="F157" s="5"/>
      <c r="G157" s="5"/>
      <c r="H157" s="5"/>
      <c r="I157" s="33">
        <f t="shared" si="2"/>
        <v>-2.8032407407407405E-2</v>
      </c>
      <c r="J157" s="20" t="str">
        <f>IFERROR(VLOOKUP($A157,'5km_kategorie'!A:$L,12,FALSE),"")</f>
        <v/>
      </c>
      <c r="K157" s="20" t="str">
        <f>IFERROR(VLOOKUP($A157,'5km_kategorie'!B:$L,11,FALSE),"")</f>
        <v/>
      </c>
      <c r="L157" s="20" t="str">
        <f>IFERROR(VLOOKUP($A157,'5km_kategorie'!C:$L,10,FALSE),"")</f>
        <v/>
      </c>
      <c r="M157" s="20" t="str">
        <f>IFERROR(VLOOKUP($A157,'5km_kategorie'!D:$L,9,FALSE),"")</f>
        <v/>
      </c>
      <c r="N157" s="20" t="str">
        <f>IFERROR(VLOOKUP($A157,'5km_kategorie'!E:$L,8,FALSE),"")</f>
        <v/>
      </c>
      <c r="O157" s="20" t="str">
        <f>IFERROR(VLOOKUP($A157,'5km_kategorie'!F:$L,7,FALSE),"")</f>
        <v/>
      </c>
      <c r="P157" s="20" t="str">
        <f>IFERROR(VLOOKUP($A157,'5km_kategorie'!G:$L,6,FALSE),"")</f>
        <v/>
      </c>
      <c r="Q157" s="20" t="str">
        <f>IFERROR(VLOOKUP($A157,'5km_kategorie'!H:$L,5,FALSE),"")</f>
        <v/>
      </c>
      <c r="R157" s="20" t="str">
        <f>IFERROR(VLOOKUP($A157,'5km_kategorie'!I:$L,4,FALSE),"")</f>
        <v/>
      </c>
      <c r="S157" s="20" t="str">
        <f>IFERROR(VLOOKUP($A157,'5km_kategorie'!J:$L,3,FALSE),"")</f>
        <v/>
      </c>
      <c r="T157" s="20" t="str">
        <f>IFERROR(VLOOKUP($A157,'5km_kategorie'!K:$L,2,FALSE),"")</f>
        <v/>
      </c>
    </row>
    <row r="158" spans="1:20" x14ac:dyDescent="0.3">
      <c r="A158" s="24">
        <v>156</v>
      </c>
      <c r="B158" s="5"/>
      <c r="C158" s="5"/>
      <c r="D158" s="5"/>
      <c r="E158" s="5"/>
      <c r="F158" s="5"/>
      <c r="G158" s="5"/>
      <c r="H158" s="5"/>
      <c r="I158" s="33">
        <f t="shared" si="2"/>
        <v>-2.8032407407407405E-2</v>
      </c>
      <c r="J158" s="20" t="str">
        <f>IFERROR(VLOOKUP($A158,'5km_kategorie'!A:$L,12,FALSE),"")</f>
        <v/>
      </c>
      <c r="K158" s="20" t="str">
        <f>IFERROR(VLOOKUP($A158,'5km_kategorie'!B:$L,11,FALSE),"")</f>
        <v/>
      </c>
      <c r="L158" s="20" t="str">
        <f>IFERROR(VLOOKUP($A158,'5km_kategorie'!C:$L,10,FALSE),"")</f>
        <v/>
      </c>
      <c r="M158" s="20" t="str">
        <f>IFERROR(VLOOKUP($A158,'5km_kategorie'!D:$L,9,FALSE),"")</f>
        <v/>
      </c>
      <c r="N158" s="20" t="str">
        <f>IFERROR(VLOOKUP($A158,'5km_kategorie'!E:$L,8,FALSE),"")</f>
        <v/>
      </c>
      <c r="O158" s="20" t="str">
        <f>IFERROR(VLOOKUP($A158,'5km_kategorie'!F:$L,7,FALSE),"")</f>
        <v/>
      </c>
      <c r="P158" s="20" t="str">
        <f>IFERROR(VLOOKUP($A158,'5km_kategorie'!G:$L,6,FALSE),"")</f>
        <v/>
      </c>
      <c r="Q158" s="20" t="str">
        <f>IFERROR(VLOOKUP($A158,'5km_kategorie'!H:$L,5,FALSE),"")</f>
        <v/>
      </c>
      <c r="R158" s="20" t="str">
        <f>IFERROR(VLOOKUP($A158,'5km_kategorie'!I:$L,4,FALSE),"")</f>
        <v/>
      </c>
      <c r="S158" s="20" t="str">
        <f>IFERROR(VLOOKUP($A158,'5km_kategorie'!J:$L,3,FALSE),"")</f>
        <v/>
      </c>
      <c r="T158" s="20" t="str">
        <f>IFERROR(VLOOKUP($A158,'5km_kategorie'!K:$L,2,FALSE),"")</f>
        <v/>
      </c>
    </row>
    <row r="159" spans="1:20" x14ac:dyDescent="0.3">
      <c r="A159" s="24">
        <v>157</v>
      </c>
      <c r="B159" s="5"/>
      <c r="C159" s="5"/>
      <c r="D159" s="5"/>
      <c r="E159" s="5"/>
      <c r="F159" s="5"/>
      <c r="G159" s="5"/>
      <c r="H159" s="5"/>
      <c r="I159" s="33">
        <f t="shared" si="2"/>
        <v>-2.8032407407407405E-2</v>
      </c>
      <c r="J159" s="20" t="str">
        <f>IFERROR(VLOOKUP($A159,'5km_kategorie'!A:$L,12,FALSE),"")</f>
        <v/>
      </c>
      <c r="K159" s="20" t="str">
        <f>IFERROR(VLOOKUP($A159,'5km_kategorie'!B:$L,11,FALSE),"")</f>
        <v/>
      </c>
      <c r="L159" s="20" t="str">
        <f>IFERROR(VLOOKUP($A159,'5km_kategorie'!C:$L,10,FALSE),"")</f>
        <v/>
      </c>
      <c r="M159" s="20" t="str">
        <f>IFERROR(VLOOKUP($A159,'5km_kategorie'!D:$L,9,FALSE),"")</f>
        <v/>
      </c>
      <c r="N159" s="20" t="str">
        <f>IFERROR(VLOOKUP($A159,'5km_kategorie'!E:$L,8,FALSE),"")</f>
        <v/>
      </c>
      <c r="O159" s="20" t="str">
        <f>IFERROR(VLOOKUP($A159,'5km_kategorie'!F:$L,7,FALSE),"")</f>
        <v/>
      </c>
      <c r="P159" s="20" t="str">
        <f>IFERROR(VLOOKUP($A159,'5km_kategorie'!G:$L,6,FALSE),"")</f>
        <v/>
      </c>
      <c r="Q159" s="20" t="str">
        <f>IFERROR(VLOOKUP($A159,'5km_kategorie'!H:$L,5,FALSE),"")</f>
        <v/>
      </c>
      <c r="R159" s="20" t="str">
        <f>IFERROR(VLOOKUP($A159,'5km_kategorie'!I:$L,4,FALSE),"")</f>
        <v/>
      </c>
      <c r="S159" s="20" t="str">
        <f>IFERROR(VLOOKUP($A159,'5km_kategorie'!J:$L,3,FALSE),"")</f>
        <v/>
      </c>
      <c r="T159" s="20" t="str">
        <f>IFERROR(VLOOKUP($A159,'5km_kategorie'!K:$L,2,FALSE),"")</f>
        <v/>
      </c>
    </row>
    <row r="160" spans="1:20" x14ac:dyDescent="0.3">
      <c r="A160" s="24">
        <v>158</v>
      </c>
      <c r="B160" s="5"/>
      <c r="C160" s="5"/>
      <c r="D160" s="5"/>
      <c r="E160" s="5"/>
      <c r="F160" s="5"/>
      <c r="G160" s="5"/>
      <c r="H160" s="5"/>
      <c r="I160" s="33">
        <f t="shared" si="2"/>
        <v>-2.8032407407407405E-2</v>
      </c>
      <c r="J160" s="20" t="str">
        <f>IFERROR(VLOOKUP($A160,'5km_kategorie'!A:$L,12,FALSE),"")</f>
        <v/>
      </c>
      <c r="K160" s="20" t="str">
        <f>IFERROR(VLOOKUP($A160,'5km_kategorie'!B:$L,11,FALSE),"")</f>
        <v/>
      </c>
      <c r="L160" s="20" t="str">
        <f>IFERROR(VLOOKUP($A160,'5km_kategorie'!C:$L,10,FALSE),"")</f>
        <v/>
      </c>
      <c r="M160" s="20" t="str">
        <f>IFERROR(VLOOKUP($A160,'5km_kategorie'!D:$L,9,FALSE),"")</f>
        <v/>
      </c>
      <c r="N160" s="20" t="str">
        <f>IFERROR(VLOOKUP($A160,'5km_kategorie'!E:$L,8,FALSE),"")</f>
        <v/>
      </c>
      <c r="O160" s="20" t="str">
        <f>IFERROR(VLOOKUP($A160,'5km_kategorie'!F:$L,7,FALSE),"")</f>
        <v/>
      </c>
      <c r="P160" s="20" t="str">
        <f>IFERROR(VLOOKUP($A160,'5km_kategorie'!G:$L,6,FALSE),"")</f>
        <v/>
      </c>
      <c r="Q160" s="20" t="str">
        <f>IFERROR(VLOOKUP($A160,'5km_kategorie'!H:$L,5,FALSE),"")</f>
        <v/>
      </c>
      <c r="R160" s="20" t="str">
        <f>IFERROR(VLOOKUP($A160,'5km_kategorie'!I:$L,4,FALSE),"")</f>
        <v/>
      </c>
      <c r="S160" s="20" t="str">
        <f>IFERROR(VLOOKUP($A160,'5km_kategorie'!J:$L,3,FALSE),"")</f>
        <v/>
      </c>
      <c r="T160" s="20" t="str">
        <f>IFERROR(VLOOKUP($A160,'5km_kategorie'!K:$L,2,FALSE),"")</f>
        <v/>
      </c>
    </row>
    <row r="161" spans="1:20" x14ac:dyDescent="0.3">
      <c r="A161" s="24">
        <v>159</v>
      </c>
      <c r="B161" s="5"/>
      <c r="C161" s="5"/>
      <c r="D161" s="5"/>
      <c r="E161" s="5"/>
      <c r="F161" s="5"/>
      <c r="G161" s="5"/>
      <c r="H161" s="5"/>
      <c r="I161" s="33">
        <f t="shared" si="2"/>
        <v>-2.8032407407407405E-2</v>
      </c>
      <c r="J161" s="20" t="str">
        <f>IFERROR(VLOOKUP($A161,'5km_kategorie'!A:$L,12,FALSE),"")</f>
        <v/>
      </c>
      <c r="K161" s="20" t="str">
        <f>IFERROR(VLOOKUP($A161,'5km_kategorie'!B:$L,11,FALSE),"")</f>
        <v/>
      </c>
      <c r="L161" s="20" t="str">
        <f>IFERROR(VLOOKUP($A161,'5km_kategorie'!C:$L,10,FALSE),"")</f>
        <v/>
      </c>
      <c r="M161" s="20" t="str">
        <f>IFERROR(VLOOKUP($A161,'5km_kategorie'!D:$L,9,FALSE),"")</f>
        <v/>
      </c>
      <c r="N161" s="20" t="str">
        <f>IFERROR(VLOOKUP($A161,'5km_kategorie'!E:$L,8,FALSE),"")</f>
        <v/>
      </c>
      <c r="O161" s="20" t="str">
        <f>IFERROR(VLOOKUP($A161,'5km_kategorie'!F:$L,7,FALSE),"")</f>
        <v/>
      </c>
      <c r="P161" s="20" t="str">
        <f>IFERROR(VLOOKUP($A161,'5km_kategorie'!G:$L,6,FALSE),"")</f>
        <v/>
      </c>
      <c r="Q161" s="20" t="str">
        <f>IFERROR(VLOOKUP($A161,'5km_kategorie'!H:$L,5,FALSE),"")</f>
        <v/>
      </c>
      <c r="R161" s="20" t="str">
        <f>IFERROR(VLOOKUP($A161,'5km_kategorie'!I:$L,4,FALSE),"")</f>
        <v/>
      </c>
      <c r="S161" s="20" t="str">
        <f>IFERROR(VLOOKUP($A161,'5km_kategorie'!J:$L,3,FALSE),"")</f>
        <v/>
      </c>
      <c r="T161" s="20" t="str">
        <f>IFERROR(VLOOKUP($A161,'5km_kategorie'!K:$L,2,FALSE),"")</f>
        <v/>
      </c>
    </row>
    <row r="162" spans="1:20" x14ac:dyDescent="0.3">
      <c r="A162" s="24">
        <v>160</v>
      </c>
      <c r="B162" s="5"/>
      <c r="C162" s="5"/>
      <c r="D162" s="5"/>
      <c r="E162" s="5"/>
      <c r="F162" s="5"/>
      <c r="G162" s="5"/>
      <c r="H162" s="5"/>
      <c r="I162" s="33">
        <f t="shared" si="2"/>
        <v>-2.8032407407407405E-2</v>
      </c>
      <c r="J162" s="20" t="str">
        <f>IFERROR(VLOOKUP($A162,'5km_kategorie'!A:$L,12,FALSE),"")</f>
        <v/>
      </c>
      <c r="K162" s="20" t="str">
        <f>IFERROR(VLOOKUP($A162,'5km_kategorie'!B:$L,11,FALSE),"")</f>
        <v/>
      </c>
      <c r="L162" s="20" t="str">
        <f>IFERROR(VLOOKUP($A162,'5km_kategorie'!C:$L,10,FALSE),"")</f>
        <v/>
      </c>
      <c r="M162" s="20" t="str">
        <f>IFERROR(VLOOKUP($A162,'5km_kategorie'!D:$L,9,FALSE),"")</f>
        <v/>
      </c>
      <c r="N162" s="20" t="str">
        <f>IFERROR(VLOOKUP($A162,'5km_kategorie'!E:$L,8,FALSE),"")</f>
        <v/>
      </c>
      <c r="O162" s="20" t="str">
        <f>IFERROR(VLOOKUP($A162,'5km_kategorie'!F:$L,7,FALSE),"")</f>
        <v/>
      </c>
      <c r="P162" s="20" t="str">
        <f>IFERROR(VLOOKUP($A162,'5km_kategorie'!G:$L,6,FALSE),"")</f>
        <v/>
      </c>
      <c r="Q162" s="20" t="str">
        <f>IFERROR(VLOOKUP($A162,'5km_kategorie'!H:$L,5,FALSE),"")</f>
        <v/>
      </c>
      <c r="R162" s="20" t="str">
        <f>IFERROR(VLOOKUP($A162,'5km_kategorie'!I:$L,4,FALSE),"")</f>
        <v/>
      </c>
      <c r="S162" s="20" t="str">
        <f>IFERROR(VLOOKUP($A162,'5km_kategorie'!J:$L,3,FALSE),"")</f>
        <v/>
      </c>
      <c r="T162" s="20" t="str">
        <f>IFERROR(VLOOKUP($A162,'5km_kategorie'!K:$L,2,FALSE),"")</f>
        <v/>
      </c>
    </row>
    <row r="163" spans="1:20" x14ac:dyDescent="0.3">
      <c r="A163" s="24">
        <v>161</v>
      </c>
      <c r="B163" s="5"/>
      <c r="C163" s="5"/>
      <c r="D163" s="5"/>
      <c r="E163" s="5"/>
      <c r="F163" s="5"/>
      <c r="G163" s="5"/>
      <c r="H163" s="5"/>
      <c r="I163" s="33">
        <f t="shared" si="2"/>
        <v>-2.8032407407407405E-2</v>
      </c>
      <c r="J163" s="20" t="str">
        <f>IFERROR(VLOOKUP($A163,'5km_kategorie'!A:$L,12,FALSE),"")</f>
        <v/>
      </c>
      <c r="K163" s="20" t="str">
        <f>IFERROR(VLOOKUP($A163,'5km_kategorie'!B:$L,11,FALSE),"")</f>
        <v/>
      </c>
      <c r="L163" s="20" t="str">
        <f>IFERROR(VLOOKUP($A163,'5km_kategorie'!C:$L,10,FALSE),"")</f>
        <v/>
      </c>
      <c r="M163" s="20" t="str">
        <f>IFERROR(VLOOKUP($A163,'5km_kategorie'!D:$L,9,FALSE),"")</f>
        <v/>
      </c>
      <c r="N163" s="20" t="str">
        <f>IFERROR(VLOOKUP($A163,'5km_kategorie'!E:$L,8,FALSE),"")</f>
        <v/>
      </c>
      <c r="O163" s="20" t="str">
        <f>IFERROR(VLOOKUP($A163,'5km_kategorie'!F:$L,7,FALSE),"")</f>
        <v/>
      </c>
      <c r="P163" s="20" t="str">
        <f>IFERROR(VLOOKUP($A163,'5km_kategorie'!G:$L,6,FALSE),"")</f>
        <v/>
      </c>
      <c r="Q163" s="20" t="str">
        <f>IFERROR(VLOOKUP($A163,'5km_kategorie'!H:$L,5,FALSE),"")</f>
        <v/>
      </c>
      <c r="R163" s="20" t="str">
        <f>IFERROR(VLOOKUP($A163,'5km_kategorie'!I:$L,4,FALSE),"")</f>
        <v/>
      </c>
      <c r="S163" s="20" t="str">
        <f>IFERROR(VLOOKUP($A163,'5km_kategorie'!J:$L,3,FALSE),"")</f>
        <v/>
      </c>
      <c r="T163" s="20" t="str">
        <f>IFERROR(VLOOKUP($A163,'5km_kategorie'!K:$L,2,FALSE),"")</f>
        <v/>
      </c>
    </row>
    <row r="164" spans="1:20" x14ac:dyDescent="0.3">
      <c r="A164" s="24">
        <v>162</v>
      </c>
      <c r="B164" s="5"/>
      <c r="C164" s="5"/>
      <c r="D164" s="5"/>
      <c r="E164" s="5"/>
      <c r="F164" s="5"/>
      <c r="G164" s="5"/>
      <c r="H164" s="5"/>
      <c r="I164" s="33">
        <f t="shared" si="2"/>
        <v>-2.8032407407407405E-2</v>
      </c>
      <c r="J164" s="20" t="str">
        <f>IFERROR(VLOOKUP($A164,'5km_kategorie'!A:$L,12,FALSE),"")</f>
        <v/>
      </c>
      <c r="K164" s="20" t="str">
        <f>IFERROR(VLOOKUP($A164,'5km_kategorie'!B:$L,11,FALSE),"")</f>
        <v/>
      </c>
      <c r="L164" s="20" t="str">
        <f>IFERROR(VLOOKUP($A164,'5km_kategorie'!C:$L,10,FALSE),"")</f>
        <v/>
      </c>
      <c r="M164" s="20" t="str">
        <f>IFERROR(VLOOKUP($A164,'5km_kategorie'!D:$L,9,FALSE),"")</f>
        <v/>
      </c>
      <c r="N164" s="20" t="str">
        <f>IFERROR(VLOOKUP($A164,'5km_kategorie'!E:$L,8,FALSE),"")</f>
        <v/>
      </c>
      <c r="O164" s="20" t="str">
        <f>IFERROR(VLOOKUP($A164,'5km_kategorie'!F:$L,7,FALSE),"")</f>
        <v/>
      </c>
      <c r="P164" s="20" t="str">
        <f>IFERROR(VLOOKUP($A164,'5km_kategorie'!G:$L,6,FALSE),"")</f>
        <v/>
      </c>
      <c r="Q164" s="20" t="str">
        <f>IFERROR(VLOOKUP($A164,'5km_kategorie'!H:$L,5,FALSE),"")</f>
        <v/>
      </c>
      <c r="R164" s="20" t="str">
        <f>IFERROR(VLOOKUP($A164,'5km_kategorie'!I:$L,4,FALSE),"")</f>
        <v/>
      </c>
      <c r="S164" s="20" t="str">
        <f>IFERROR(VLOOKUP($A164,'5km_kategorie'!J:$L,3,FALSE),"")</f>
        <v/>
      </c>
      <c r="T164" s="20" t="str">
        <f>IFERROR(VLOOKUP($A164,'5km_kategorie'!K:$L,2,FALSE),"")</f>
        <v/>
      </c>
    </row>
    <row r="165" spans="1:20" x14ac:dyDescent="0.3">
      <c r="A165" s="24">
        <v>163</v>
      </c>
      <c r="B165" s="5"/>
      <c r="C165" s="5"/>
      <c r="D165" s="5"/>
      <c r="E165" s="5"/>
      <c r="F165" s="5"/>
      <c r="G165" s="5"/>
      <c r="H165" s="5"/>
      <c r="I165" s="33">
        <f t="shared" si="2"/>
        <v>-2.8032407407407405E-2</v>
      </c>
      <c r="J165" s="20" t="str">
        <f>IFERROR(VLOOKUP($A165,'5km_kategorie'!A:$L,12,FALSE),"")</f>
        <v/>
      </c>
      <c r="K165" s="20" t="str">
        <f>IFERROR(VLOOKUP($A165,'5km_kategorie'!B:$L,11,FALSE),"")</f>
        <v/>
      </c>
      <c r="L165" s="20" t="str">
        <f>IFERROR(VLOOKUP($A165,'5km_kategorie'!C:$L,10,FALSE),"")</f>
        <v/>
      </c>
      <c r="M165" s="20" t="str">
        <f>IFERROR(VLOOKUP($A165,'5km_kategorie'!D:$L,9,FALSE),"")</f>
        <v/>
      </c>
      <c r="N165" s="20" t="str">
        <f>IFERROR(VLOOKUP($A165,'5km_kategorie'!E:$L,8,FALSE),"")</f>
        <v/>
      </c>
      <c r="O165" s="20" t="str">
        <f>IFERROR(VLOOKUP($A165,'5km_kategorie'!F:$L,7,FALSE),"")</f>
        <v/>
      </c>
      <c r="P165" s="20" t="str">
        <f>IFERROR(VLOOKUP($A165,'5km_kategorie'!G:$L,6,FALSE),"")</f>
        <v/>
      </c>
      <c r="Q165" s="20" t="str">
        <f>IFERROR(VLOOKUP($A165,'5km_kategorie'!H:$L,5,FALSE),"")</f>
        <v/>
      </c>
      <c r="R165" s="20" t="str">
        <f>IFERROR(VLOOKUP($A165,'5km_kategorie'!I:$L,4,FALSE),"")</f>
        <v/>
      </c>
      <c r="S165" s="20" t="str">
        <f>IFERROR(VLOOKUP($A165,'5km_kategorie'!J:$L,3,FALSE),"")</f>
        <v/>
      </c>
      <c r="T165" s="20" t="str">
        <f>IFERROR(VLOOKUP($A165,'5km_kategorie'!K:$L,2,FALSE),"")</f>
        <v/>
      </c>
    </row>
    <row r="166" spans="1:20" x14ac:dyDescent="0.3">
      <c r="A166" s="24">
        <v>164</v>
      </c>
      <c r="B166" s="5"/>
      <c r="C166" s="5"/>
      <c r="D166" s="5"/>
      <c r="E166" s="5"/>
      <c r="F166" s="5"/>
      <c r="G166" s="5"/>
      <c r="H166" s="5"/>
      <c r="I166" s="33">
        <f t="shared" si="2"/>
        <v>-2.8032407407407405E-2</v>
      </c>
      <c r="J166" s="20" t="str">
        <f>IFERROR(VLOOKUP($A166,'5km_kategorie'!A:$L,12,FALSE),"")</f>
        <v/>
      </c>
      <c r="K166" s="20" t="str">
        <f>IFERROR(VLOOKUP($A166,'5km_kategorie'!B:$L,11,FALSE),"")</f>
        <v/>
      </c>
      <c r="L166" s="20" t="str">
        <f>IFERROR(VLOOKUP($A166,'5km_kategorie'!C:$L,10,FALSE),"")</f>
        <v/>
      </c>
      <c r="M166" s="20" t="str">
        <f>IFERROR(VLOOKUP($A166,'5km_kategorie'!D:$L,9,FALSE),"")</f>
        <v/>
      </c>
      <c r="N166" s="20" t="str">
        <f>IFERROR(VLOOKUP($A166,'5km_kategorie'!E:$L,8,FALSE),"")</f>
        <v/>
      </c>
      <c r="O166" s="20" t="str">
        <f>IFERROR(VLOOKUP($A166,'5km_kategorie'!F:$L,7,FALSE),"")</f>
        <v/>
      </c>
      <c r="P166" s="20" t="str">
        <f>IFERROR(VLOOKUP($A166,'5km_kategorie'!G:$L,6,FALSE),"")</f>
        <v/>
      </c>
      <c r="Q166" s="20" t="str">
        <f>IFERROR(VLOOKUP($A166,'5km_kategorie'!H:$L,5,FALSE),"")</f>
        <v/>
      </c>
      <c r="R166" s="20" t="str">
        <f>IFERROR(VLOOKUP($A166,'5km_kategorie'!I:$L,4,FALSE),"")</f>
        <v/>
      </c>
      <c r="S166" s="20" t="str">
        <f>IFERROR(VLOOKUP($A166,'5km_kategorie'!J:$L,3,FALSE),"")</f>
        <v/>
      </c>
      <c r="T166" s="20" t="str">
        <f>IFERROR(VLOOKUP($A166,'5km_kategorie'!K:$L,2,FALSE),"")</f>
        <v/>
      </c>
    </row>
    <row r="167" spans="1:20" x14ac:dyDescent="0.3">
      <c r="A167" s="24">
        <v>165</v>
      </c>
      <c r="B167" s="5"/>
      <c r="C167" s="5"/>
      <c r="D167" s="5"/>
      <c r="E167" s="5"/>
      <c r="F167" s="5"/>
      <c r="G167" s="5"/>
      <c r="H167" s="5"/>
      <c r="I167" s="33">
        <f t="shared" si="2"/>
        <v>-2.8032407407407405E-2</v>
      </c>
      <c r="J167" s="20" t="str">
        <f>IFERROR(VLOOKUP($A167,'5km_kategorie'!A:$L,12,FALSE),"")</f>
        <v/>
      </c>
      <c r="K167" s="20" t="str">
        <f>IFERROR(VLOOKUP($A167,'5km_kategorie'!B:$L,11,FALSE),"")</f>
        <v/>
      </c>
      <c r="L167" s="20" t="str">
        <f>IFERROR(VLOOKUP($A167,'5km_kategorie'!C:$L,10,FALSE),"")</f>
        <v/>
      </c>
      <c r="M167" s="20" t="str">
        <f>IFERROR(VLOOKUP($A167,'5km_kategorie'!D:$L,9,FALSE),"")</f>
        <v/>
      </c>
      <c r="N167" s="20" t="str">
        <f>IFERROR(VLOOKUP($A167,'5km_kategorie'!E:$L,8,FALSE),"")</f>
        <v/>
      </c>
      <c r="O167" s="20" t="str">
        <f>IFERROR(VLOOKUP($A167,'5km_kategorie'!F:$L,7,FALSE),"")</f>
        <v/>
      </c>
      <c r="P167" s="20" t="str">
        <f>IFERROR(VLOOKUP($A167,'5km_kategorie'!G:$L,6,FALSE),"")</f>
        <v/>
      </c>
      <c r="Q167" s="20" t="str">
        <f>IFERROR(VLOOKUP($A167,'5km_kategorie'!H:$L,5,FALSE),"")</f>
        <v/>
      </c>
      <c r="R167" s="20" t="str">
        <f>IFERROR(VLOOKUP($A167,'5km_kategorie'!I:$L,4,FALSE),"")</f>
        <v/>
      </c>
      <c r="S167" s="20" t="str">
        <f>IFERROR(VLOOKUP($A167,'5km_kategorie'!J:$L,3,FALSE),"")</f>
        <v/>
      </c>
      <c r="T167" s="20" t="str">
        <f>IFERROR(VLOOKUP($A167,'5km_kategorie'!K:$L,2,FALSE),"")</f>
        <v/>
      </c>
    </row>
    <row r="168" spans="1:20" x14ac:dyDescent="0.3">
      <c r="A168" s="24">
        <v>166</v>
      </c>
      <c r="B168" s="5"/>
      <c r="C168" s="5"/>
      <c r="D168" s="5"/>
      <c r="E168" s="5"/>
      <c r="F168" s="5"/>
      <c r="G168" s="5"/>
      <c r="H168" s="5"/>
      <c r="I168" s="33">
        <f t="shared" si="2"/>
        <v>-2.8032407407407405E-2</v>
      </c>
      <c r="J168" s="20" t="str">
        <f>IFERROR(VLOOKUP($A168,'5km_kategorie'!A:$L,12,FALSE),"")</f>
        <v/>
      </c>
      <c r="K168" s="20" t="str">
        <f>IFERROR(VLOOKUP($A168,'5km_kategorie'!B:$L,11,FALSE),"")</f>
        <v/>
      </c>
      <c r="L168" s="20" t="str">
        <f>IFERROR(VLOOKUP($A168,'5km_kategorie'!C:$L,10,FALSE),"")</f>
        <v/>
      </c>
      <c r="M168" s="20" t="str">
        <f>IFERROR(VLOOKUP($A168,'5km_kategorie'!D:$L,9,FALSE),"")</f>
        <v/>
      </c>
      <c r="N168" s="20" t="str">
        <f>IFERROR(VLOOKUP($A168,'5km_kategorie'!E:$L,8,FALSE),"")</f>
        <v/>
      </c>
      <c r="O168" s="20" t="str">
        <f>IFERROR(VLOOKUP($A168,'5km_kategorie'!F:$L,7,FALSE),"")</f>
        <v/>
      </c>
      <c r="P168" s="20" t="str">
        <f>IFERROR(VLOOKUP($A168,'5km_kategorie'!G:$L,6,FALSE),"")</f>
        <v/>
      </c>
      <c r="Q168" s="20" t="str">
        <f>IFERROR(VLOOKUP($A168,'5km_kategorie'!H:$L,5,FALSE),"")</f>
        <v/>
      </c>
      <c r="R168" s="20" t="str">
        <f>IFERROR(VLOOKUP($A168,'5km_kategorie'!I:$L,4,FALSE),"")</f>
        <v/>
      </c>
      <c r="S168" s="20" t="str">
        <f>IFERROR(VLOOKUP($A168,'5km_kategorie'!J:$L,3,FALSE),"")</f>
        <v/>
      </c>
      <c r="T168" s="20" t="str">
        <f>IFERROR(VLOOKUP($A168,'5km_kategorie'!K:$L,2,FALSE),"")</f>
        <v/>
      </c>
    </row>
    <row r="169" spans="1:20" x14ac:dyDescent="0.3">
      <c r="A169" s="24">
        <v>167</v>
      </c>
      <c r="B169" s="5"/>
      <c r="C169" s="5"/>
      <c r="D169" s="5"/>
      <c r="E169" s="5"/>
      <c r="F169" s="5"/>
      <c r="G169" s="5"/>
      <c r="H169" s="5"/>
      <c r="I169" s="33">
        <f t="shared" si="2"/>
        <v>-2.8032407407407405E-2</v>
      </c>
      <c r="J169" s="20" t="str">
        <f>IFERROR(VLOOKUP($A169,'5km_kategorie'!A:$L,12,FALSE),"")</f>
        <v/>
      </c>
      <c r="K169" s="20" t="str">
        <f>IFERROR(VLOOKUP($A169,'5km_kategorie'!B:$L,11,FALSE),"")</f>
        <v/>
      </c>
      <c r="L169" s="20" t="str">
        <f>IFERROR(VLOOKUP($A169,'5km_kategorie'!C:$L,10,FALSE),"")</f>
        <v/>
      </c>
      <c r="M169" s="20" t="str">
        <f>IFERROR(VLOOKUP($A169,'5km_kategorie'!D:$L,9,FALSE),"")</f>
        <v/>
      </c>
      <c r="N169" s="20" t="str">
        <f>IFERROR(VLOOKUP($A169,'5km_kategorie'!E:$L,8,FALSE),"")</f>
        <v/>
      </c>
      <c r="O169" s="20" t="str">
        <f>IFERROR(VLOOKUP($A169,'5km_kategorie'!F:$L,7,FALSE),"")</f>
        <v/>
      </c>
      <c r="P169" s="20" t="str">
        <f>IFERROR(VLOOKUP($A169,'5km_kategorie'!G:$L,6,FALSE),"")</f>
        <v/>
      </c>
      <c r="Q169" s="20" t="str">
        <f>IFERROR(VLOOKUP($A169,'5km_kategorie'!H:$L,5,FALSE),"")</f>
        <v/>
      </c>
      <c r="R169" s="20" t="str">
        <f>IFERROR(VLOOKUP($A169,'5km_kategorie'!I:$L,4,FALSE),"")</f>
        <v/>
      </c>
      <c r="S169" s="20" t="str">
        <f>IFERROR(VLOOKUP($A169,'5km_kategorie'!J:$L,3,FALSE),"")</f>
        <v/>
      </c>
      <c r="T169" s="20" t="str">
        <f>IFERROR(VLOOKUP($A169,'5km_kategorie'!K:$L,2,FALSE),"")</f>
        <v/>
      </c>
    </row>
    <row r="170" spans="1:20" x14ac:dyDescent="0.3">
      <c r="A170" s="24">
        <v>168</v>
      </c>
      <c r="B170" s="5"/>
      <c r="C170" s="5"/>
      <c r="D170" s="5"/>
      <c r="E170" s="5"/>
      <c r="F170" s="5"/>
      <c r="G170" s="5"/>
      <c r="H170" s="5"/>
      <c r="I170" s="33">
        <f t="shared" si="2"/>
        <v>-2.8032407407407405E-2</v>
      </c>
      <c r="J170" s="20" t="str">
        <f>IFERROR(VLOOKUP($A170,'5km_kategorie'!A:$L,12,FALSE),"")</f>
        <v/>
      </c>
      <c r="K170" s="20" t="str">
        <f>IFERROR(VLOOKUP($A170,'5km_kategorie'!B:$L,11,FALSE),"")</f>
        <v/>
      </c>
      <c r="L170" s="20" t="str">
        <f>IFERROR(VLOOKUP($A170,'5km_kategorie'!C:$L,10,FALSE),"")</f>
        <v/>
      </c>
      <c r="M170" s="20" t="str">
        <f>IFERROR(VLOOKUP($A170,'5km_kategorie'!D:$L,9,FALSE),"")</f>
        <v/>
      </c>
      <c r="N170" s="20" t="str">
        <f>IFERROR(VLOOKUP($A170,'5km_kategorie'!E:$L,8,FALSE),"")</f>
        <v/>
      </c>
      <c r="O170" s="20" t="str">
        <f>IFERROR(VLOOKUP($A170,'5km_kategorie'!F:$L,7,FALSE),"")</f>
        <v/>
      </c>
      <c r="P170" s="20" t="str">
        <f>IFERROR(VLOOKUP($A170,'5km_kategorie'!G:$L,6,FALSE),"")</f>
        <v/>
      </c>
      <c r="Q170" s="20" t="str">
        <f>IFERROR(VLOOKUP($A170,'5km_kategorie'!H:$L,5,FALSE),"")</f>
        <v/>
      </c>
      <c r="R170" s="20" t="str">
        <f>IFERROR(VLOOKUP($A170,'5km_kategorie'!I:$L,4,FALSE),"")</f>
        <v/>
      </c>
      <c r="S170" s="20" t="str">
        <f>IFERROR(VLOOKUP($A170,'5km_kategorie'!J:$L,3,FALSE),"")</f>
        <v/>
      </c>
      <c r="T170" s="20" t="str">
        <f>IFERROR(VLOOKUP($A170,'5km_kategorie'!K:$L,2,FALSE),"")</f>
        <v/>
      </c>
    </row>
    <row r="171" spans="1:20" x14ac:dyDescent="0.3">
      <c r="A171" s="24">
        <v>169</v>
      </c>
      <c r="B171" s="5"/>
      <c r="C171" s="5"/>
      <c r="D171" s="5"/>
      <c r="E171" s="5"/>
      <c r="F171" s="5"/>
      <c r="G171" s="5"/>
      <c r="H171" s="5"/>
      <c r="I171" s="33">
        <f t="shared" si="2"/>
        <v>-2.8032407407407405E-2</v>
      </c>
      <c r="J171" s="20" t="str">
        <f>IFERROR(VLOOKUP($A171,'5km_kategorie'!A:$L,12,FALSE),"")</f>
        <v/>
      </c>
      <c r="K171" s="20" t="str">
        <f>IFERROR(VLOOKUP($A171,'5km_kategorie'!B:$L,11,FALSE),"")</f>
        <v/>
      </c>
      <c r="L171" s="20" t="str">
        <f>IFERROR(VLOOKUP($A171,'5km_kategorie'!C:$L,10,FALSE),"")</f>
        <v/>
      </c>
      <c r="M171" s="20" t="str">
        <f>IFERROR(VLOOKUP($A171,'5km_kategorie'!D:$L,9,FALSE),"")</f>
        <v/>
      </c>
      <c r="N171" s="20" t="str">
        <f>IFERROR(VLOOKUP($A171,'5km_kategorie'!E:$L,8,FALSE),"")</f>
        <v/>
      </c>
      <c r="O171" s="20" t="str">
        <f>IFERROR(VLOOKUP($A171,'5km_kategorie'!F:$L,7,FALSE),"")</f>
        <v/>
      </c>
      <c r="P171" s="20" t="str">
        <f>IFERROR(VLOOKUP($A171,'5km_kategorie'!G:$L,6,FALSE),"")</f>
        <v/>
      </c>
      <c r="Q171" s="20" t="str">
        <f>IFERROR(VLOOKUP($A171,'5km_kategorie'!H:$L,5,FALSE),"")</f>
        <v/>
      </c>
      <c r="R171" s="20" t="str">
        <f>IFERROR(VLOOKUP($A171,'5km_kategorie'!I:$L,4,FALSE),"")</f>
        <v/>
      </c>
      <c r="S171" s="20" t="str">
        <f>IFERROR(VLOOKUP($A171,'5km_kategorie'!J:$L,3,FALSE),"")</f>
        <v/>
      </c>
      <c r="T171" s="20" t="str">
        <f>IFERROR(VLOOKUP($A171,'5km_kategorie'!K:$L,2,FALSE),"")</f>
        <v/>
      </c>
    </row>
    <row r="172" spans="1:20" x14ac:dyDescent="0.3">
      <c r="A172" s="24">
        <v>170</v>
      </c>
      <c r="B172" s="5"/>
      <c r="C172" s="5"/>
      <c r="D172" s="5"/>
      <c r="E172" s="5"/>
      <c r="F172" s="5"/>
      <c r="G172" s="5"/>
      <c r="H172" s="5"/>
      <c r="I172" s="33">
        <f t="shared" si="2"/>
        <v>-2.8032407407407405E-2</v>
      </c>
      <c r="J172" s="20" t="str">
        <f>IFERROR(VLOOKUP($A172,'5km_kategorie'!A:$L,12,FALSE),"")</f>
        <v/>
      </c>
      <c r="K172" s="20" t="str">
        <f>IFERROR(VLOOKUP($A172,'5km_kategorie'!B:$L,11,FALSE),"")</f>
        <v/>
      </c>
      <c r="L172" s="20" t="str">
        <f>IFERROR(VLOOKUP($A172,'5km_kategorie'!C:$L,10,FALSE),"")</f>
        <v/>
      </c>
      <c r="M172" s="20" t="str">
        <f>IFERROR(VLOOKUP($A172,'5km_kategorie'!D:$L,9,FALSE),"")</f>
        <v/>
      </c>
      <c r="N172" s="20" t="str">
        <f>IFERROR(VLOOKUP($A172,'5km_kategorie'!E:$L,8,FALSE),"")</f>
        <v/>
      </c>
      <c r="O172" s="20" t="str">
        <f>IFERROR(VLOOKUP($A172,'5km_kategorie'!F:$L,7,FALSE),"")</f>
        <v/>
      </c>
      <c r="P172" s="20" t="str">
        <f>IFERROR(VLOOKUP($A172,'5km_kategorie'!G:$L,6,FALSE),"")</f>
        <v/>
      </c>
      <c r="Q172" s="20" t="str">
        <f>IFERROR(VLOOKUP($A172,'5km_kategorie'!H:$L,5,FALSE),"")</f>
        <v/>
      </c>
      <c r="R172" s="20" t="str">
        <f>IFERROR(VLOOKUP($A172,'5km_kategorie'!I:$L,4,FALSE),"")</f>
        <v/>
      </c>
      <c r="S172" s="20" t="str">
        <f>IFERROR(VLOOKUP($A172,'5km_kategorie'!J:$L,3,FALSE),"")</f>
        <v/>
      </c>
      <c r="T172" s="20" t="str">
        <f>IFERROR(VLOOKUP($A172,'5km_kategorie'!K:$L,2,FALSE),"")</f>
        <v/>
      </c>
    </row>
    <row r="173" spans="1:20" x14ac:dyDescent="0.3">
      <c r="A173" s="24">
        <v>171</v>
      </c>
      <c r="B173" s="5"/>
      <c r="C173" s="5"/>
      <c r="D173" s="5"/>
      <c r="E173" s="5"/>
      <c r="F173" s="5"/>
      <c r="G173" s="5"/>
      <c r="H173" s="5"/>
      <c r="I173" s="33">
        <f t="shared" si="2"/>
        <v>-2.8032407407407405E-2</v>
      </c>
      <c r="J173" s="20" t="str">
        <f>IFERROR(VLOOKUP($A173,'5km_kategorie'!A:$L,12,FALSE),"")</f>
        <v/>
      </c>
      <c r="K173" s="20" t="str">
        <f>IFERROR(VLOOKUP($A173,'5km_kategorie'!B:$L,11,FALSE),"")</f>
        <v/>
      </c>
      <c r="L173" s="20" t="str">
        <f>IFERROR(VLOOKUP($A173,'5km_kategorie'!C:$L,10,FALSE),"")</f>
        <v/>
      </c>
      <c r="M173" s="20" t="str">
        <f>IFERROR(VLOOKUP($A173,'5km_kategorie'!D:$L,9,FALSE),"")</f>
        <v/>
      </c>
      <c r="N173" s="20" t="str">
        <f>IFERROR(VLOOKUP($A173,'5km_kategorie'!E:$L,8,FALSE),"")</f>
        <v/>
      </c>
      <c r="O173" s="20" t="str">
        <f>IFERROR(VLOOKUP($A173,'5km_kategorie'!F:$L,7,FALSE),"")</f>
        <v/>
      </c>
      <c r="P173" s="20" t="str">
        <f>IFERROR(VLOOKUP($A173,'5km_kategorie'!G:$L,6,FALSE),"")</f>
        <v/>
      </c>
      <c r="Q173" s="20" t="str">
        <f>IFERROR(VLOOKUP($A173,'5km_kategorie'!H:$L,5,FALSE),"")</f>
        <v/>
      </c>
      <c r="R173" s="20" t="str">
        <f>IFERROR(VLOOKUP($A173,'5km_kategorie'!I:$L,4,FALSE),"")</f>
        <v/>
      </c>
      <c r="S173" s="20" t="str">
        <f>IFERROR(VLOOKUP($A173,'5km_kategorie'!J:$L,3,FALSE),"")</f>
        <v/>
      </c>
      <c r="T173" s="20" t="str">
        <f>IFERROR(VLOOKUP($A173,'5km_kategorie'!K:$L,2,FALSE),"")</f>
        <v/>
      </c>
    </row>
    <row r="174" spans="1:20" x14ac:dyDescent="0.3">
      <c r="A174" s="24">
        <v>172</v>
      </c>
      <c r="B174" s="5"/>
      <c r="C174" s="5"/>
      <c r="D174" s="5"/>
      <c r="E174" s="5"/>
      <c r="F174" s="5"/>
      <c r="G174" s="5"/>
      <c r="H174" s="5"/>
      <c r="I174" s="33">
        <f t="shared" si="2"/>
        <v>-2.8032407407407405E-2</v>
      </c>
      <c r="J174" s="20" t="str">
        <f>IFERROR(VLOOKUP($A174,'5km_kategorie'!A:$L,12,FALSE),"")</f>
        <v/>
      </c>
      <c r="K174" s="20" t="str">
        <f>IFERROR(VLOOKUP($A174,'5km_kategorie'!B:$L,11,FALSE),"")</f>
        <v/>
      </c>
      <c r="L174" s="20" t="str">
        <f>IFERROR(VLOOKUP($A174,'5km_kategorie'!C:$L,10,FALSE),"")</f>
        <v/>
      </c>
      <c r="M174" s="20" t="str">
        <f>IFERROR(VLOOKUP($A174,'5km_kategorie'!D:$L,9,FALSE),"")</f>
        <v/>
      </c>
      <c r="N174" s="20" t="str">
        <f>IFERROR(VLOOKUP($A174,'5km_kategorie'!E:$L,8,FALSE),"")</f>
        <v/>
      </c>
      <c r="O174" s="20" t="str">
        <f>IFERROR(VLOOKUP($A174,'5km_kategorie'!F:$L,7,FALSE),"")</f>
        <v/>
      </c>
      <c r="P174" s="20" t="str">
        <f>IFERROR(VLOOKUP($A174,'5km_kategorie'!G:$L,6,FALSE),"")</f>
        <v/>
      </c>
      <c r="Q174" s="20" t="str">
        <f>IFERROR(VLOOKUP($A174,'5km_kategorie'!H:$L,5,FALSE),"")</f>
        <v/>
      </c>
      <c r="R174" s="20" t="str">
        <f>IFERROR(VLOOKUP($A174,'5km_kategorie'!I:$L,4,FALSE),"")</f>
        <v/>
      </c>
      <c r="S174" s="20" t="str">
        <f>IFERROR(VLOOKUP($A174,'5km_kategorie'!J:$L,3,FALSE),"")</f>
        <v/>
      </c>
      <c r="T174" s="20" t="str">
        <f>IFERROR(VLOOKUP($A174,'5km_kategorie'!K:$L,2,FALSE),"")</f>
        <v/>
      </c>
    </row>
    <row r="175" spans="1:20" x14ac:dyDescent="0.3">
      <c r="A175" s="24">
        <v>173</v>
      </c>
      <c r="B175" s="5"/>
      <c r="C175" s="5"/>
      <c r="D175" s="5"/>
      <c r="E175" s="5"/>
      <c r="F175" s="5"/>
      <c r="G175" s="5"/>
      <c r="H175" s="5"/>
      <c r="I175" s="33">
        <f t="shared" si="2"/>
        <v>-2.8032407407407405E-2</v>
      </c>
      <c r="J175" s="20" t="str">
        <f>IFERROR(VLOOKUP($A175,'5km_kategorie'!A:$L,12,FALSE),"")</f>
        <v/>
      </c>
      <c r="K175" s="20" t="str">
        <f>IFERROR(VLOOKUP($A175,'5km_kategorie'!B:$L,11,FALSE),"")</f>
        <v/>
      </c>
      <c r="L175" s="20" t="str">
        <f>IFERROR(VLOOKUP($A175,'5km_kategorie'!C:$L,10,FALSE),"")</f>
        <v/>
      </c>
      <c r="M175" s="20" t="str">
        <f>IFERROR(VLOOKUP($A175,'5km_kategorie'!D:$L,9,FALSE),"")</f>
        <v/>
      </c>
      <c r="N175" s="20" t="str">
        <f>IFERROR(VLOOKUP($A175,'5km_kategorie'!E:$L,8,FALSE),"")</f>
        <v/>
      </c>
      <c r="O175" s="20" t="str">
        <f>IFERROR(VLOOKUP($A175,'5km_kategorie'!F:$L,7,FALSE),"")</f>
        <v/>
      </c>
      <c r="P175" s="20" t="str">
        <f>IFERROR(VLOOKUP($A175,'5km_kategorie'!G:$L,6,FALSE),"")</f>
        <v/>
      </c>
      <c r="Q175" s="20" t="str">
        <f>IFERROR(VLOOKUP($A175,'5km_kategorie'!H:$L,5,FALSE),"")</f>
        <v/>
      </c>
      <c r="R175" s="20" t="str">
        <f>IFERROR(VLOOKUP($A175,'5km_kategorie'!I:$L,4,FALSE),"")</f>
        <v/>
      </c>
      <c r="S175" s="20" t="str">
        <f>IFERROR(VLOOKUP($A175,'5km_kategorie'!J:$L,3,FALSE),"")</f>
        <v/>
      </c>
      <c r="T175" s="20" t="str">
        <f>IFERROR(VLOOKUP($A175,'5km_kategorie'!K:$L,2,FALSE),"")</f>
        <v/>
      </c>
    </row>
    <row r="176" spans="1:20" x14ac:dyDescent="0.3">
      <c r="A176" s="24">
        <v>174</v>
      </c>
      <c r="B176" s="5"/>
      <c r="C176" s="5"/>
      <c r="D176" s="5"/>
      <c r="E176" s="5"/>
      <c r="F176" s="5"/>
      <c r="G176" s="5"/>
      <c r="H176" s="5"/>
      <c r="I176" s="33">
        <f t="shared" si="2"/>
        <v>-2.8032407407407405E-2</v>
      </c>
      <c r="J176" s="20" t="str">
        <f>IFERROR(VLOOKUP($A176,'5km_kategorie'!A:$L,12,FALSE),"")</f>
        <v/>
      </c>
      <c r="K176" s="20" t="str">
        <f>IFERROR(VLOOKUP($A176,'5km_kategorie'!B:$L,11,FALSE),"")</f>
        <v/>
      </c>
      <c r="L176" s="20" t="str">
        <f>IFERROR(VLOOKUP($A176,'5km_kategorie'!C:$L,10,FALSE),"")</f>
        <v/>
      </c>
      <c r="M176" s="20" t="str">
        <f>IFERROR(VLOOKUP($A176,'5km_kategorie'!D:$L,9,FALSE),"")</f>
        <v/>
      </c>
      <c r="N176" s="20" t="str">
        <f>IFERROR(VLOOKUP($A176,'5km_kategorie'!E:$L,8,FALSE),"")</f>
        <v/>
      </c>
      <c r="O176" s="20" t="str">
        <f>IFERROR(VLOOKUP($A176,'5km_kategorie'!F:$L,7,FALSE),"")</f>
        <v/>
      </c>
      <c r="P176" s="20" t="str">
        <f>IFERROR(VLOOKUP($A176,'5km_kategorie'!G:$L,6,FALSE),"")</f>
        <v/>
      </c>
      <c r="Q176" s="20" t="str">
        <f>IFERROR(VLOOKUP($A176,'5km_kategorie'!H:$L,5,FALSE),"")</f>
        <v/>
      </c>
      <c r="R176" s="20" t="str">
        <f>IFERROR(VLOOKUP($A176,'5km_kategorie'!I:$L,4,FALSE),"")</f>
        <v/>
      </c>
      <c r="S176" s="20" t="str">
        <f>IFERROR(VLOOKUP($A176,'5km_kategorie'!J:$L,3,FALSE),"")</f>
        <v/>
      </c>
      <c r="T176" s="20" t="str">
        <f>IFERROR(VLOOKUP($A176,'5km_kategorie'!K:$L,2,FALSE),"")</f>
        <v/>
      </c>
    </row>
    <row r="177" spans="1:20" x14ac:dyDescent="0.3">
      <c r="A177" s="24">
        <v>175</v>
      </c>
      <c r="B177" s="5"/>
      <c r="C177" s="5"/>
      <c r="D177" s="5"/>
      <c r="E177" s="5"/>
      <c r="F177" s="5"/>
      <c r="G177" s="5"/>
      <c r="H177" s="5"/>
      <c r="I177" s="33">
        <f t="shared" si="2"/>
        <v>-2.8032407407407405E-2</v>
      </c>
      <c r="J177" s="20" t="str">
        <f>IFERROR(VLOOKUP($A177,'5km_kategorie'!A:$L,12,FALSE),"")</f>
        <v/>
      </c>
      <c r="K177" s="20" t="str">
        <f>IFERROR(VLOOKUP($A177,'5km_kategorie'!B:$L,11,FALSE),"")</f>
        <v/>
      </c>
      <c r="L177" s="20" t="str">
        <f>IFERROR(VLOOKUP($A177,'5km_kategorie'!C:$L,10,FALSE),"")</f>
        <v/>
      </c>
      <c r="M177" s="20" t="str">
        <f>IFERROR(VLOOKUP($A177,'5km_kategorie'!D:$L,9,FALSE),"")</f>
        <v/>
      </c>
      <c r="N177" s="20" t="str">
        <f>IFERROR(VLOOKUP($A177,'5km_kategorie'!E:$L,8,FALSE),"")</f>
        <v/>
      </c>
      <c r="O177" s="20" t="str">
        <f>IFERROR(VLOOKUP($A177,'5km_kategorie'!F:$L,7,FALSE),"")</f>
        <v/>
      </c>
      <c r="P177" s="20" t="str">
        <f>IFERROR(VLOOKUP($A177,'5km_kategorie'!G:$L,6,FALSE),"")</f>
        <v/>
      </c>
      <c r="Q177" s="20" t="str">
        <f>IFERROR(VLOOKUP($A177,'5km_kategorie'!H:$L,5,FALSE),"")</f>
        <v/>
      </c>
      <c r="R177" s="20" t="str">
        <f>IFERROR(VLOOKUP($A177,'5km_kategorie'!I:$L,4,FALSE),"")</f>
        <v/>
      </c>
      <c r="S177" s="20" t="str">
        <f>IFERROR(VLOOKUP($A177,'5km_kategorie'!J:$L,3,FALSE),"")</f>
        <v/>
      </c>
      <c r="T177" s="20" t="str">
        <f>IFERROR(VLOOKUP($A177,'5km_kategorie'!K:$L,2,FALSE),"")</f>
        <v/>
      </c>
    </row>
    <row r="178" spans="1:20" x14ac:dyDescent="0.3">
      <c r="A178" s="24">
        <v>176</v>
      </c>
      <c r="B178" s="5"/>
      <c r="C178" s="5"/>
      <c r="D178" s="5"/>
      <c r="E178" s="5"/>
      <c r="F178" s="5"/>
      <c r="G178" s="5"/>
      <c r="H178" s="5"/>
      <c r="I178" s="33">
        <f t="shared" si="2"/>
        <v>-2.8032407407407405E-2</v>
      </c>
      <c r="J178" s="20" t="str">
        <f>IFERROR(VLOOKUP($A178,'5km_kategorie'!A:$L,12,FALSE),"")</f>
        <v/>
      </c>
      <c r="K178" s="20" t="str">
        <f>IFERROR(VLOOKUP($A178,'5km_kategorie'!B:$L,11,FALSE),"")</f>
        <v/>
      </c>
      <c r="L178" s="20" t="str">
        <f>IFERROR(VLOOKUP($A178,'5km_kategorie'!C:$L,10,FALSE),"")</f>
        <v/>
      </c>
      <c r="M178" s="20" t="str">
        <f>IFERROR(VLOOKUP($A178,'5km_kategorie'!D:$L,9,FALSE),"")</f>
        <v/>
      </c>
      <c r="N178" s="20" t="str">
        <f>IFERROR(VLOOKUP($A178,'5km_kategorie'!E:$L,8,FALSE),"")</f>
        <v/>
      </c>
      <c r="O178" s="20" t="str">
        <f>IFERROR(VLOOKUP($A178,'5km_kategorie'!F:$L,7,FALSE),"")</f>
        <v/>
      </c>
      <c r="P178" s="20" t="str">
        <f>IFERROR(VLOOKUP($A178,'5km_kategorie'!G:$L,6,FALSE),"")</f>
        <v/>
      </c>
      <c r="Q178" s="20" t="str">
        <f>IFERROR(VLOOKUP($A178,'5km_kategorie'!H:$L,5,FALSE),"")</f>
        <v/>
      </c>
      <c r="R178" s="20" t="str">
        <f>IFERROR(VLOOKUP($A178,'5km_kategorie'!I:$L,4,FALSE),"")</f>
        <v/>
      </c>
      <c r="S178" s="20" t="str">
        <f>IFERROR(VLOOKUP($A178,'5km_kategorie'!J:$L,3,FALSE),"")</f>
        <v/>
      </c>
      <c r="T178" s="20" t="str">
        <f>IFERROR(VLOOKUP($A178,'5km_kategorie'!K:$L,2,FALSE),"")</f>
        <v/>
      </c>
    </row>
    <row r="179" spans="1:20" x14ac:dyDescent="0.3">
      <c r="A179" s="24">
        <v>177</v>
      </c>
      <c r="B179" s="5"/>
      <c r="C179" s="5"/>
      <c r="D179" s="5"/>
      <c r="E179" s="5"/>
      <c r="F179" s="5"/>
      <c r="G179" s="5"/>
      <c r="H179" s="5"/>
      <c r="I179" s="33">
        <f t="shared" si="2"/>
        <v>-2.8032407407407405E-2</v>
      </c>
      <c r="J179" s="20" t="str">
        <f>IFERROR(VLOOKUP($A179,'5km_kategorie'!A:$L,12,FALSE),"")</f>
        <v/>
      </c>
      <c r="K179" s="20" t="str">
        <f>IFERROR(VLOOKUP($A179,'5km_kategorie'!B:$L,11,FALSE),"")</f>
        <v/>
      </c>
      <c r="L179" s="20" t="str">
        <f>IFERROR(VLOOKUP($A179,'5km_kategorie'!C:$L,10,FALSE),"")</f>
        <v/>
      </c>
      <c r="M179" s="20" t="str">
        <f>IFERROR(VLOOKUP($A179,'5km_kategorie'!D:$L,9,FALSE),"")</f>
        <v/>
      </c>
      <c r="N179" s="20" t="str">
        <f>IFERROR(VLOOKUP($A179,'5km_kategorie'!E:$L,8,FALSE),"")</f>
        <v/>
      </c>
      <c r="O179" s="20" t="str">
        <f>IFERROR(VLOOKUP($A179,'5km_kategorie'!F:$L,7,FALSE),"")</f>
        <v/>
      </c>
      <c r="P179" s="20" t="str">
        <f>IFERROR(VLOOKUP($A179,'5km_kategorie'!G:$L,6,FALSE),"")</f>
        <v/>
      </c>
      <c r="Q179" s="20" t="str">
        <f>IFERROR(VLOOKUP($A179,'5km_kategorie'!H:$L,5,FALSE),"")</f>
        <v/>
      </c>
      <c r="R179" s="20" t="str">
        <f>IFERROR(VLOOKUP($A179,'5km_kategorie'!I:$L,4,FALSE),"")</f>
        <v/>
      </c>
      <c r="S179" s="20" t="str">
        <f>IFERROR(VLOOKUP($A179,'5km_kategorie'!J:$L,3,FALSE),"")</f>
        <v/>
      </c>
      <c r="T179" s="20" t="str">
        <f>IFERROR(VLOOKUP($A179,'5km_kategorie'!K:$L,2,FALSE),"")</f>
        <v/>
      </c>
    </row>
    <row r="180" spans="1:20" x14ac:dyDescent="0.3">
      <c r="A180" s="24">
        <v>178</v>
      </c>
      <c r="B180" s="5"/>
      <c r="C180" s="5"/>
      <c r="D180" s="5"/>
      <c r="E180" s="5"/>
      <c r="F180" s="5"/>
      <c r="G180" s="5"/>
      <c r="H180" s="5"/>
      <c r="I180" s="33">
        <f t="shared" si="2"/>
        <v>-2.8032407407407405E-2</v>
      </c>
      <c r="J180" s="20" t="str">
        <f>IFERROR(VLOOKUP($A180,'5km_kategorie'!A:$L,12,FALSE),"")</f>
        <v/>
      </c>
      <c r="K180" s="20" t="str">
        <f>IFERROR(VLOOKUP($A180,'5km_kategorie'!B:$L,11,FALSE),"")</f>
        <v/>
      </c>
      <c r="L180" s="20" t="str">
        <f>IFERROR(VLOOKUP($A180,'5km_kategorie'!C:$L,10,FALSE),"")</f>
        <v/>
      </c>
      <c r="M180" s="20" t="str">
        <f>IFERROR(VLOOKUP($A180,'5km_kategorie'!D:$L,9,FALSE),"")</f>
        <v/>
      </c>
      <c r="N180" s="20" t="str">
        <f>IFERROR(VLOOKUP($A180,'5km_kategorie'!E:$L,8,FALSE),"")</f>
        <v/>
      </c>
      <c r="O180" s="20" t="str">
        <f>IFERROR(VLOOKUP($A180,'5km_kategorie'!F:$L,7,FALSE),"")</f>
        <v/>
      </c>
      <c r="P180" s="20" t="str">
        <f>IFERROR(VLOOKUP($A180,'5km_kategorie'!G:$L,6,FALSE),"")</f>
        <v/>
      </c>
      <c r="Q180" s="20" t="str">
        <f>IFERROR(VLOOKUP($A180,'5km_kategorie'!H:$L,5,FALSE),"")</f>
        <v/>
      </c>
      <c r="R180" s="20" t="str">
        <f>IFERROR(VLOOKUP($A180,'5km_kategorie'!I:$L,4,FALSE),"")</f>
        <v/>
      </c>
      <c r="S180" s="20" t="str">
        <f>IFERROR(VLOOKUP($A180,'5km_kategorie'!J:$L,3,FALSE),"")</f>
        <v/>
      </c>
      <c r="T180" s="20" t="str">
        <f>IFERROR(VLOOKUP($A180,'5km_kategorie'!K:$L,2,FALSE),"")</f>
        <v/>
      </c>
    </row>
    <row r="181" spans="1:20" x14ac:dyDescent="0.3">
      <c r="A181" s="24">
        <v>179</v>
      </c>
      <c r="B181" s="5"/>
      <c r="C181" s="5"/>
      <c r="D181" s="5"/>
      <c r="E181" s="5"/>
      <c r="F181" s="5"/>
      <c r="G181" s="5"/>
      <c r="H181" s="5"/>
      <c r="I181" s="33">
        <f t="shared" si="2"/>
        <v>-2.8032407407407405E-2</v>
      </c>
      <c r="J181" s="20" t="str">
        <f>IFERROR(VLOOKUP($A181,'5km_kategorie'!A:$L,12,FALSE),"")</f>
        <v/>
      </c>
      <c r="K181" s="20" t="str">
        <f>IFERROR(VLOOKUP($A181,'5km_kategorie'!B:$L,11,FALSE),"")</f>
        <v/>
      </c>
      <c r="L181" s="20" t="str">
        <f>IFERROR(VLOOKUP($A181,'5km_kategorie'!C:$L,10,FALSE),"")</f>
        <v/>
      </c>
      <c r="M181" s="20" t="str">
        <f>IFERROR(VLOOKUP($A181,'5km_kategorie'!D:$L,9,FALSE),"")</f>
        <v/>
      </c>
      <c r="N181" s="20" t="str">
        <f>IFERROR(VLOOKUP($A181,'5km_kategorie'!E:$L,8,FALSE),"")</f>
        <v/>
      </c>
      <c r="O181" s="20" t="str">
        <f>IFERROR(VLOOKUP($A181,'5km_kategorie'!F:$L,7,FALSE),"")</f>
        <v/>
      </c>
      <c r="P181" s="20" t="str">
        <f>IFERROR(VLOOKUP($A181,'5km_kategorie'!G:$L,6,FALSE),"")</f>
        <v/>
      </c>
      <c r="Q181" s="20" t="str">
        <f>IFERROR(VLOOKUP($A181,'5km_kategorie'!H:$L,5,FALSE),"")</f>
        <v/>
      </c>
      <c r="R181" s="20" t="str">
        <f>IFERROR(VLOOKUP($A181,'5km_kategorie'!I:$L,4,FALSE),"")</f>
        <v/>
      </c>
      <c r="S181" s="20" t="str">
        <f>IFERROR(VLOOKUP($A181,'5km_kategorie'!J:$L,3,FALSE),"")</f>
        <v/>
      </c>
      <c r="T181" s="20" t="str">
        <f>IFERROR(VLOOKUP($A181,'5km_kategorie'!K:$L,2,FALSE),"")</f>
        <v/>
      </c>
    </row>
    <row r="182" spans="1:20" x14ac:dyDescent="0.3">
      <c r="A182" s="24">
        <v>180</v>
      </c>
      <c r="B182" s="5"/>
      <c r="C182" s="5"/>
      <c r="D182" s="5"/>
      <c r="E182" s="5"/>
      <c r="F182" s="5"/>
      <c r="G182" s="5"/>
      <c r="H182" s="5"/>
      <c r="I182" s="33">
        <f t="shared" si="2"/>
        <v>-2.8032407407407405E-2</v>
      </c>
      <c r="J182" s="20" t="str">
        <f>IFERROR(VLOOKUP($A182,'5km_kategorie'!A:$L,12,FALSE),"")</f>
        <v/>
      </c>
      <c r="K182" s="20" t="str">
        <f>IFERROR(VLOOKUP($A182,'5km_kategorie'!B:$L,11,FALSE),"")</f>
        <v/>
      </c>
      <c r="L182" s="20" t="str">
        <f>IFERROR(VLOOKUP($A182,'5km_kategorie'!C:$L,10,FALSE),"")</f>
        <v/>
      </c>
      <c r="M182" s="20" t="str">
        <f>IFERROR(VLOOKUP($A182,'5km_kategorie'!D:$L,9,FALSE),"")</f>
        <v/>
      </c>
      <c r="N182" s="20" t="str">
        <f>IFERROR(VLOOKUP($A182,'5km_kategorie'!E:$L,8,FALSE),"")</f>
        <v/>
      </c>
      <c r="O182" s="20" t="str">
        <f>IFERROR(VLOOKUP($A182,'5km_kategorie'!F:$L,7,FALSE),"")</f>
        <v/>
      </c>
      <c r="P182" s="20" t="str">
        <f>IFERROR(VLOOKUP($A182,'5km_kategorie'!G:$L,6,FALSE),"")</f>
        <v/>
      </c>
      <c r="Q182" s="20" t="str">
        <f>IFERROR(VLOOKUP($A182,'5km_kategorie'!H:$L,5,FALSE),"")</f>
        <v/>
      </c>
      <c r="R182" s="20" t="str">
        <f>IFERROR(VLOOKUP($A182,'5km_kategorie'!I:$L,4,FALSE),"")</f>
        <v/>
      </c>
      <c r="S182" s="20" t="str">
        <f>IFERROR(VLOOKUP($A182,'5km_kategorie'!J:$L,3,FALSE),"")</f>
        <v/>
      </c>
      <c r="T182" s="20" t="str">
        <f>IFERROR(VLOOKUP($A182,'5km_kategorie'!K:$L,2,FALSE),"")</f>
        <v/>
      </c>
    </row>
    <row r="183" spans="1:20" x14ac:dyDescent="0.3">
      <c r="A183" s="24">
        <v>181</v>
      </c>
      <c r="B183" s="5"/>
      <c r="C183" s="5"/>
      <c r="D183" s="5"/>
      <c r="E183" s="5"/>
      <c r="F183" s="5"/>
      <c r="G183" s="5"/>
      <c r="H183" s="5"/>
      <c r="I183" s="33">
        <f t="shared" si="2"/>
        <v>-2.8032407407407405E-2</v>
      </c>
      <c r="J183" s="20" t="str">
        <f>IFERROR(VLOOKUP($A183,'5km_kategorie'!A:$L,12,FALSE),"")</f>
        <v/>
      </c>
      <c r="K183" s="20" t="str">
        <f>IFERROR(VLOOKUP($A183,'5km_kategorie'!B:$L,11,FALSE),"")</f>
        <v/>
      </c>
      <c r="L183" s="20" t="str">
        <f>IFERROR(VLOOKUP($A183,'5km_kategorie'!C:$L,10,FALSE),"")</f>
        <v/>
      </c>
      <c r="M183" s="20" t="str">
        <f>IFERROR(VLOOKUP($A183,'5km_kategorie'!D:$L,9,FALSE),"")</f>
        <v/>
      </c>
      <c r="N183" s="20" t="str">
        <f>IFERROR(VLOOKUP($A183,'5km_kategorie'!E:$L,8,FALSE),"")</f>
        <v/>
      </c>
      <c r="O183" s="20" t="str">
        <f>IFERROR(VLOOKUP($A183,'5km_kategorie'!F:$L,7,FALSE),"")</f>
        <v/>
      </c>
      <c r="P183" s="20" t="str">
        <f>IFERROR(VLOOKUP($A183,'5km_kategorie'!G:$L,6,FALSE),"")</f>
        <v/>
      </c>
      <c r="Q183" s="20" t="str">
        <f>IFERROR(VLOOKUP($A183,'5km_kategorie'!H:$L,5,FALSE),"")</f>
        <v/>
      </c>
      <c r="R183" s="20" t="str">
        <f>IFERROR(VLOOKUP($A183,'5km_kategorie'!I:$L,4,FALSE),"")</f>
        <v/>
      </c>
      <c r="S183" s="20" t="str">
        <f>IFERROR(VLOOKUP($A183,'5km_kategorie'!J:$L,3,FALSE),"")</f>
        <v/>
      </c>
      <c r="T183" s="20" t="str">
        <f>IFERROR(VLOOKUP($A183,'5km_kategorie'!K:$L,2,FALSE),"")</f>
        <v/>
      </c>
    </row>
    <row r="184" spans="1:20" x14ac:dyDescent="0.3">
      <c r="A184" s="24">
        <v>182</v>
      </c>
      <c r="B184" s="5"/>
      <c r="C184" s="5"/>
      <c r="D184" s="5"/>
      <c r="E184" s="5"/>
      <c r="F184" s="5"/>
      <c r="G184" s="5"/>
      <c r="H184" s="5"/>
      <c r="I184" s="33">
        <f t="shared" si="2"/>
        <v>-2.8032407407407405E-2</v>
      </c>
      <c r="J184" s="20" t="str">
        <f>IFERROR(VLOOKUP($A184,'5km_kategorie'!A:$L,12,FALSE),"")</f>
        <v/>
      </c>
      <c r="K184" s="20" t="str">
        <f>IFERROR(VLOOKUP($A184,'5km_kategorie'!B:$L,11,FALSE),"")</f>
        <v/>
      </c>
      <c r="L184" s="20" t="str">
        <f>IFERROR(VLOOKUP($A184,'5km_kategorie'!C:$L,10,FALSE),"")</f>
        <v/>
      </c>
      <c r="M184" s="20" t="str">
        <f>IFERROR(VLOOKUP($A184,'5km_kategorie'!D:$L,9,FALSE),"")</f>
        <v/>
      </c>
      <c r="N184" s="20" t="str">
        <f>IFERROR(VLOOKUP($A184,'5km_kategorie'!E:$L,8,FALSE),"")</f>
        <v/>
      </c>
      <c r="O184" s="20" t="str">
        <f>IFERROR(VLOOKUP($A184,'5km_kategorie'!F:$L,7,FALSE),"")</f>
        <v/>
      </c>
      <c r="P184" s="20" t="str">
        <f>IFERROR(VLOOKUP($A184,'5km_kategorie'!G:$L,6,FALSE),"")</f>
        <v/>
      </c>
      <c r="Q184" s="20" t="str">
        <f>IFERROR(VLOOKUP($A184,'5km_kategorie'!H:$L,5,FALSE),"")</f>
        <v/>
      </c>
      <c r="R184" s="20" t="str">
        <f>IFERROR(VLOOKUP($A184,'5km_kategorie'!I:$L,4,FALSE),"")</f>
        <v/>
      </c>
      <c r="S184" s="20" t="str">
        <f>IFERROR(VLOOKUP($A184,'5km_kategorie'!J:$L,3,FALSE),"")</f>
        <v/>
      </c>
      <c r="T184" s="20" t="str">
        <f>IFERROR(VLOOKUP($A184,'5km_kategorie'!K:$L,2,FALSE),"")</f>
        <v/>
      </c>
    </row>
    <row r="185" spans="1:20" x14ac:dyDescent="0.3">
      <c r="A185" s="24">
        <v>183</v>
      </c>
      <c r="B185" s="5"/>
      <c r="C185" s="5"/>
      <c r="D185" s="5"/>
      <c r="E185" s="5"/>
      <c r="F185" s="5"/>
      <c r="G185" s="5"/>
      <c r="H185" s="5"/>
      <c r="I185" s="33">
        <f t="shared" si="2"/>
        <v>-2.8032407407407405E-2</v>
      </c>
      <c r="J185" s="20" t="str">
        <f>IFERROR(VLOOKUP($A185,'5km_kategorie'!A:$L,12,FALSE),"")</f>
        <v/>
      </c>
      <c r="K185" s="20" t="str">
        <f>IFERROR(VLOOKUP($A185,'5km_kategorie'!B:$L,11,FALSE),"")</f>
        <v/>
      </c>
      <c r="L185" s="20" t="str">
        <f>IFERROR(VLOOKUP($A185,'5km_kategorie'!C:$L,10,FALSE),"")</f>
        <v/>
      </c>
      <c r="M185" s="20" t="str">
        <f>IFERROR(VLOOKUP($A185,'5km_kategorie'!D:$L,9,FALSE),"")</f>
        <v/>
      </c>
      <c r="N185" s="20" t="str">
        <f>IFERROR(VLOOKUP($A185,'5km_kategorie'!E:$L,8,FALSE),"")</f>
        <v/>
      </c>
      <c r="O185" s="20" t="str">
        <f>IFERROR(VLOOKUP($A185,'5km_kategorie'!F:$L,7,FALSE),"")</f>
        <v/>
      </c>
      <c r="P185" s="20" t="str">
        <f>IFERROR(VLOOKUP($A185,'5km_kategorie'!G:$L,6,FALSE),"")</f>
        <v/>
      </c>
      <c r="Q185" s="20" t="str">
        <f>IFERROR(VLOOKUP($A185,'5km_kategorie'!H:$L,5,FALSE),"")</f>
        <v/>
      </c>
      <c r="R185" s="20" t="str">
        <f>IFERROR(VLOOKUP($A185,'5km_kategorie'!I:$L,4,FALSE),"")</f>
        <v/>
      </c>
      <c r="S185" s="20" t="str">
        <f>IFERROR(VLOOKUP($A185,'5km_kategorie'!J:$L,3,FALSE),"")</f>
        <v/>
      </c>
      <c r="T185" s="20" t="str">
        <f>IFERROR(VLOOKUP($A185,'5km_kategorie'!K:$L,2,FALSE),"")</f>
        <v/>
      </c>
    </row>
    <row r="186" spans="1:20" x14ac:dyDescent="0.3">
      <c r="A186" s="24">
        <v>184</v>
      </c>
      <c r="B186" s="5"/>
      <c r="C186" s="5"/>
      <c r="D186" s="5"/>
      <c r="E186" s="5"/>
      <c r="F186" s="5"/>
      <c r="G186" s="5"/>
      <c r="H186" s="5"/>
      <c r="I186" s="33">
        <f t="shared" si="2"/>
        <v>-2.8032407407407405E-2</v>
      </c>
      <c r="J186" s="20" t="str">
        <f>IFERROR(VLOOKUP($A186,'5km_kategorie'!A:$L,12,FALSE),"")</f>
        <v/>
      </c>
      <c r="K186" s="20" t="str">
        <f>IFERROR(VLOOKUP($A186,'5km_kategorie'!B:$L,11,FALSE),"")</f>
        <v/>
      </c>
      <c r="L186" s="20" t="str">
        <f>IFERROR(VLOOKUP($A186,'5km_kategorie'!C:$L,10,FALSE),"")</f>
        <v/>
      </c>
      <c r="M186" s="20" t="str">
        <f>IFERROR(VLOOKUP($A186,'5km_kategorie'!D:$L,9,FALSE),"")</f>
        <v/>
      </c>
      <c r="N186" s="20" t="str">
        <f>IFERROR(VLOOKUP($A186,'5km_kategorie'!E:$L,8,FALSE),"")</f>
        <v/>
      </c>
      <c r="O186" s="20" t="str">
        <f>IFERROR(VLOOKUP($A186,'5km_kategorie'!F:$L,7,FALSE),"")</f>
        <v/>
      </c>
      <c r="P186" s="20" t="str">
        <f>IFERROR(VLOOKUP($A186,'5km_kategorie'!G:$L,6,FALSE),"")</f>
        <v/>
      </c>
      <c r="Q186" s="20" t="str">
        <f>IFERROR(VLOOKUP($A186,'5km_kategorie'!H:$L,5,FALSE),"")</f>
        <v/>
      </c>
      <c r="R186" s="20" t="str">
        <f>IFERROR(VLOOKUP($A186,'5km_kategorie'!I:$L,4,FALSE),"")</f>
        <v/>
      </c>
      <c r="S186" s="20" t="str">
        <f>IFERROR(VLOOKUP($A186,'5km_kategorie'!J:$L,3,FALSE),"")</f>
        <v/>
      </c>
      <c r="T186" s="20" t="str">
        <f>IFERROR(VLOOKUP($A186,'5km_kategorie'!K:$L,2,FALSE),"")</f>
        <v/>
      </c>
    </row>
    <row r="187" spans="1:20" x14ac:dyDescent="0.3">
      <c r="A187" s="24">
        <v>185</v>
      </c>
      <c r="B187" s="5"/>
      <c r="C187" s="5"/>
      <c r="D187" s="5"/>
      <c r="E187" s="5"/>
      <c r="F187" s="5"/>
      <c r="G187" s="5"/>
      <c r="H187" s="5"/>
      <c r="I187" s="33">
        <f t="shared" si="2"/>
        <v>-2.8032407407407405E-2</v>
      </c>
      <c r="J187" s="20" t="str">
        <f>IFERROR(VLOOKUP($A187,'5km_kategorie'!A:$L,12,FALSE),"")</f>
        <v/>
      </c>
      <c r="K187" s="20" t="str">
        <f>IFERROR(VLOOKUP($A187,'5km_kategorie'!B:$L,11,FALSE),"")</f>
        <v/>
      </c>
      <c r="L187" s="20" t="str">
        <f>IFERROR(VLOOKUP($A187,'5km_kategorie'!C:$L,10,FALSE),"")</f>
        <v/>
      </c>
      <c r="M187" s="20" t="str">
        <f>IFERROR(VLOOKUP($A187,'5km_kategorie'!D:$L,9,FALSE),"")</f>
        <v/>
      </c>
      <c r="N187" s="20" t="str">
        <f>IFERROR(VLOOKUP($A187,'5km_kategorie'!E:$L,8,FALSE),"")</f>
        <v/>
      </c>
      <c r="O187" s="20" t="str">
        <f>IFERROR(VLOOKUP($A187,'5km_kategorie'!F:$L,7,FALSE),"")</f>
        <v/>
      </c>
      <c r="P187" s="20" t="str">
        <f>IFERROR(VLOOKUP($A187,'5km_kategorie'!G:$L,6,FALSE),"")</f>
        <v/>
      </c>
      <c r="Q187" s="20" t="str">
        <f>IFERROR(VLOOKUP($A187,'5km_kategorie'!H:$L,5,FALSE),"")</f>
        <v/>
      </c>
      <c r="R187" s="20" t="str">
        <f>IFERROR(VLOOKUP($A187,'5km_kategorie'!I:$L,4,FALSE),"")</f>
        <v/>
      </c>
      <c r="S187" s="20" t="str">
        <f>IFERROR(VLOOKUP($A187,'5km_kategorie'!J:$L,3,FALSE),"")</f>
        <v/>
      </c>
      <c r="T187" s="20" t="str">
        <f>IFERROR(VLOOKUP($A187,'5km_kategorie'!K:$L,2,FALSE),"")</f>
        <v/>
      </c>
    </row>
    <row r="188" spans="1:20" x14ac:dyDescent="0.3">
      <c r="A188" s="24">
        <v>186</v>
      </c>
      <c r="B188" s="5"/>
      <c r="C188" s="5"/>
      <c r="D188" s="5"/>
      <c r="E188" s="5"/>
      <c r="F188" s="5"/>
      <c r="G188" s="5"/>
      <c r="H188" s="5"/>
      <c r="I188" s="33">
        <f t="shared" si="2"/>
        <v>-2.8032407407407405E-2</v>
      </c>
      <c r="J188" s="20" t="str">
        <f>IFERROR(VLOOKUP($A188,'5km_kategorie'!A:$L,12,FALSE),"")</f>
        <v/>
      </c>
      <c r="K188" s="20" t="str">
        <f>IFERROR(VLOOKUP($A188,'5km_kategorie'!B:$L,11,FALSE),"")</f>
        <v/>
      </c>
      <c r="L188" s="20" t="str">
        <f>IFERROR(VLOOKUP($A188,'5km_kategorie'!C:$L,10,FALSE),"")</f>
        <v/>
      </c>
      <c r="M188" s="20" t="str">
        <f>IFERROR(VLOOKUP($A188,'5km_kategorie'!D:$L,9,FALSE),"")</f>
        <v/>
      </c>
      <c r="N188" s="20" t="str">
        <f>IFERROR(VLOOKUP($A188,'5km_kategorie'!E:$L,8,FALSE),"")</f>
        <v/>
      </c>
      <c r="O188" s="20" t="str">
        <f>IFERROR(VLOOKUP($A188,'5km_kategorie'!F:$L,7,FALSE),"")</f>
        <v/>
      </c>
      <c r="P188" s="20" t="str">
        <f>IFERROR(VLOOKUP($A188,'5km_kategorie'!G:$L,6,FALSE),"")</f>
        <v/>
      </c>
      <c r="Q188" s="20" t="str">
        <f>IFERROR(VLOOKUP($A188,'5km_kategorie'!H:$L,5,FALSE),"")</f>
        <v/>
      </c>
      <c r="R188" s="20" t="str">
        <f>IFERROR(VLOOKUP($A188,'5km_kategorie'!I:$L,4,FALSE),"")</f>
        <v/>
      </c>
      <c r="S188" s="20" t="str">
        <f>IFERROR(VLOOKUP($A188,'5km_kategorie'!J:$L,3,FALSE),"")</f>
        <v/>
      </c>
      <c r="T188" s="20" t="str">
        <f>IFERROR(VLOOKUP($A188,'5km_kategorie'!K:$L,2,FALSE),"")</f>
        <v/>
      </c>
    </row>
    <row r="189" spans="1:20" x14ac:dyDescent="0.3">
      <c r="A189" s="24">
        <v>187</v>
      </c>
      <c r="B189" s="5"/>
      <c r="C189" s="5"/>
      <c r="D189" s="5"/>
      <c r="E189" s="5"/>
      <c r="F189" s="5"/>
      <c r="G189" s="5"/>
      <c r="H189" s="5"/>
      <c r="I189" s="33">
        <f t="shared" si="2"/>
        <v>-2.8032407407407405E-2</v>
      </c>
      <c r="J189" s="20" t="str">
        <f>IFERROR(VLOOKUP($A189,'5km_kategorie'!A:$L,12,FALSE),"")</f>
        <v/>
      </c>
      <c r="K189" s="20" t="str">
        <f>IFERROR(VLOOKUP($A189,'5km_kategorie'!B:$L,11,FALSE),"")</f>
        <v/>
      </c>
      <c r="L189" s="20" t="str">
        <f>IFERROR(VLOOKUP($A189,'5km_kategorie'!C:$L,10,FALSE),"")</f>
        <v/>
      </c>
      <c r="M189" s="20" t="str">
        <f>IFERROR(VLOOKUP($A189,'5km_kategorie'!D:$L,9,FALSE),"")</f>
        <v/>
      </c>
      <c r="N189" s="20" t="str">
        <f>IFERROR(VLOOKUP($A189,'5km_kategorie'!E:$L,8,FALSE),"")</f>
        <v/>
      </c>
      <c r="O189" s="20" t="str">
        <f>IFERROR(VLOOKUP($A189,'5km_kategorie'!F:$L,7,FALSE),"")</f>
        <v/>
      </c>
      <c r="P189" s="20" t="str">
        <f>IFERROR(VLOOKUP($A189,'5km_kategorie'!G:$L,6,FALSE),"")</f>
        <v/>
      </c>
      <c r="Q189" s="20" t="str">
        <f>IFERROR(VLOOKUP($A189,'5km_kategorie'!H:$L,5,FALSE),"")</f>
        <v/>
      </c>
      <c r="R189" s="20" t="str">
        <f>IFERROR(VLOOKUP($A189,'5km_kategorie'!I:$L,4,FALSE),"")</f>
        <v/>
      </c>
      <c r="S189" s="20" t="str">
        <f>IFERROR(VLOOKUP($A189,'5km_kategorie'!J:$L,3,FALSE),"")</f>
        <v/>
      </c>
      <c r="T189" s="20" t="str">
        <f>IFERROR(VLOOKUP($A189,'5km_kategorie'!K:$L,2,FALSE),"")</f>
        <v/>
      </c>
    </row>
    <row r="190" spans="1:20" x14ac:dyDescent="0.3">
      <c r="A190" s="24">
        <v>188</v>
      </c>
      <c r="B190" s="5"/>
      <c r="C190" s="5"/>
      <c r="D190" s="5"/>
      <c r="E190" s="5"/>
      <c r="F190" s="5"/>
      <c r="G190" s="5"/>
      <c r="H190" s="5"/>
      <c r="I190" s="33">
        <f t="shared" si="2"/>
        <v>-2.8032407407407405E-2</v>
      </c>
      <c r="J190" s="20" t="str">
        <f>IFERROR(VLOOKUP($A190,'5km_kategorie'!A:$L,12,FALSE),"")</f>
        <v/>
      </c>
      <c r="K190" s="20" t="str">
        <f>IFERROR(VLOOKUP($A190,'5km_kategorie'!B:$L,11,FALSE),"")</f>
        <v/>
      </c>
      <c r="L190" s="20" t="str">
        <f>IFERROR(VLOOKUP($A190,'5km_kategorie'!C:$L,10,FALSE),"")</f>
        <v/>
      </c>
      <c r="M190" s="20" t="str">
        <f>IFERROR(VLOOKUP($A190,'5km_kategorie'!D:$L,9,FALSE),"")</f>
        <v/>
      </c>
      <c r="N190" s="20" t="str">
        <f>IFERROR(VLOOKUP($A190,'5km_kategorie'!E:$L,8,FALSE),"")</f>
        <v/>
      </c>
      <c r="O190" s="20" t="str">
        <f>IFERROR(VLOOKUP($A190,'5km_kategorie'!F:$L,7,FALSE),"")</f>
        <v/>
      </c>
      <c r="P190" s="20" t="str">
        <f>IFERROR(VLOOKUP($A190,'5km_kategorie'!G:$L,6,FALSE),"")</f>
        <v/>
      </c>
      <c r="Q190" s="20" t="str">
        <f>IFERROR(VLOOKUP($A190,'5km_kategorie'!H:$L,5,FALSE),"")</f>
        <v/>
      </c>
      <c r="R190" s="20" t="str">
        <f>IFERROR(VLOOKUP($A190,'5km_kategorie'!I:$L,4,FALSE),"")</f>
        <v/>
      </c>
      <c r="S190" s="20" t="str">
        <f>IFERROR(VLOOKUP($A190,'5km_kategorie'!J:$L,3,FALSE),"")</f>
        <v/>
      </c>
      <c r="T190" s="20" t="str">
        <f>IFERROR(VLOOKUP($A190,'5km_kategorie'!K:$L,2,FALSE),"")</f>
        <v/>
      </c>
    </row>
    <row r="191" spans="1:20" x14ac:dyDescent="0.3">
      <c r="A191" s="24">
        <v>189</v>
      </c>
      <c r="B191" s="5"/>
      <c r="C191" s="5"/>
      <c r="D191" s="5"/>
      <c r="E191" s="5"/>
      <c r="F191" s="5"/>
      <c r="G191" s="5"/>
      <c r="H191" s="5"/>
      <c r="I191" s="33">
        <f t="shared" si="2"/>
        <v>-2.8032407407407405E-2</v>
      </c>
      <c r="J191" s="20" t="str">
        <f>IFERROR(VLOOKUP($A191,'5km_kategorie'!A:$L,12,FALSE),"")</f>
        <v/>
      </c>
      <c r="K191" s="20" t="str">
        <f>IFERROR(VLOOKUP($A191,'5km_kategorie'!B:$L,11,FALSE),"")</f>
        <v/>
      </c>
      <c r="L191" s="20" t="str">
        <f>IFERROR(VLOOKUP($A191,'5km_kategorie'!C:$L,10,FALSE),"")</f>
        <v/>
      </c>
      <c r="M191" s="20" t="str">
        <f>IFERROR(VLOOKUP($A191,'5km_kategorie'!D:$L,9,FALSE),"")</f>
        <v/>
      </c>
      <c r="N191" s="20" t="str">
        <f>IFERROR(VLOOKUP($A191,'5km_kategorie'!E:$L,8,FALSE),"")</f>
        <v/>
      </c>
      <c r="O191" s="20" t="str">
        <f>IFERROR(VLOOKUP($A191,'5km_kategorie'!F:$L,7,FALSE),"")</f>
        <v/>
      </c>
      <c r="P191" s="20" t="str">
        <f>IFERROR(VLOOKUP($A191,'5km_kategorie'!G:$L,6,FALSE),"")</f>
        <v/>
      </c>
      <c r="Q191" s="20" t="str">
        <f>IFERROR(VLOOKUP($A191,'5km_kategorie'!H:$L,5,FALSE),"")</f>
        <v/>
      </c>
      <c r="R191" s="20" t="str">
        <f>IFERROR(VLOOKUP($A191,'5km_kategorie'!I:$L,4,FALSE),"")</f>
        <v/>
      </c>
      <c r="S191" s="20" t="str">
        <f>IFERROR(VLOOKUP($A191,'5km_kategorie'!J:$L,3,FALSE),"")</f>
        <v/>
      </c>
      <c r="T191" s="20" t="str">
        <f>IFERROR(VLOOKUP($A191,'5km_kategorie'!K:$L,2,FALSE),"")</f>
        <v/>
      </c>
    </row>
    <row r="192" spans="1:20" x14ac:dyDescent="0.3">
      <c r="A192" s="24">
        <v>190</v>
      </c>
      <c r="B192" s="5"/>
      <c r="C192" s="5"/>
      <c r="D192" s="5"/>
      <c r="E192" s="5"/>
      <c r="F192" s="5"/>
      <c r="G192" s="5"/>
      <c r="H192" s="5"/>
      <c r="I192" s="33">
        <f t="shared" si="2"/>
        <v>-2.8032407407407405E-2</v>
      </c>
      <c r="J192" s="20" t="str">
        <f>IFERROR(VLOOKUP($A192,'5km_kategorie'!A:$L,12,FALSE),"")</f>
        <v/>
      </c>
      <c r="K192" s="20" t="str">
        <f>IFERROR(VLOOKUP($A192,'5km_kategorie'!B:$L,11,FALSE),"")</f>
        <v/>
      </c>
      <c r="L192" s="20" t="str">
        <f>IFERROR(VLOOKUP($A192,'5km_kategorie'!C:$L,10,FALSE),"")</f>
        <v/>
      </c>
      <c r="M192" s="20" t="str">
        <f>IFERROR(VLOOKUP($A192,'5km_kategorie'!D:$L,9,FALSE),"")</f>
        <v/>
      </c>
      <c r="N192" s="20" t="str">
        <f>IFERROR(VLOOKUP($A192,'5km_kategorie'!E:$L,8,FALSE),"")</f>
        <v/>
      </c>
      <c r="O192" s="20" t="str">
        <f>IFERROR(VLOOKUP($A192,'5km_kategorie'!F:$L,7,FALSE),"")</f>
        <v/>
      </c>
      <c r="P192" s="20" t="str">
        <f>IFERROR(VLOOKUP($A192,'5km_kategorie'!G:$L,6,FALSE),"")</f>
        <v/>
      </c>
      <c r="Q192" s="20" t="str">
        <f>IFERROR(VLOOKUP($A192,'5km_kategorie'!H:$L,5,FALSE),"")</f>
        <v/>
      </c>
      <c r="R192" s="20" t="str">
        <f>IFERROR(VLOOKUP($A192,'5km_kategorie'!I:$L,4,FALSE),"")</f>
        <v/>
      </c>
      <c r="S192" s="20" t="str">
        <f>IFERROR(VLOOKUP($A192,'5km_kategorie'!J:$L,3,FALSE),"")</f>
        <v/>
      </c>
      <c r="T192" s="20" t="str">
        <f>IFERROR(VLOOKUP($A192,'5km_kategorie'!K:$L,2,FALSE),"")</f>
        <v/>
      </c>
    </row>
    <row r="193" spans="1:20" x14ac:dyDescent="0.3">
      <c r="A193" s="24">
        <v>191</v>
      </c>
      <c r="B193" s="5"/>
      <c r="C193" s="5"/>
      <c r="D193" s="5"/>
      <c r="E193" s="5"/>
      <c r="F193" s="5"/>
      <c r="G193" s="5"/>
      <c r="H193" s="5"/>
      <c r="I193" s="33">
        <f t="shared" si="2"/>
        <v>-2.8032407407407405E-2</v>
      </c>
      <c r="J193" s="20" t="str">
        <f>IFERROR(VLOOKUP($A193,'5km_kategorie'!A:$L,12,FALSE),"")</f>
        <v/>
      </c>
      <c r="K193" s="20" t="str">
        <f>IFERROR(VLOOKUP($A193,'5km_kategorie'!B:$L,11,FALSE),"")</f>
        <v/>
      </c>
      <c r="L193" s="20" t="str">
        <f>IFERROR(VLOOKUP($A193,'5km_kategorie'!C:$L,10,FALSE),"")</f>
        <v/>
      </c>
      <c r="M193" s="20" t="str">
        <f>IFERROR(VLOOKUP($A193,'5km_kategorie'!D:$L,9,FALSE),"")</f>
        <v/>
      </c>
      <c r="N193" s="20" t="str">
        <f>IFERROR(VLOOKUP($A193,'5km_kategorie'!E:$L,8,FALSE),"")</f>
        <v/>
      </c>
      <c r="O193" s="20" t="str">
        <f>IFERROR(VLOOKUP($A193,'5km_kategorie'!F:$L,7,FALSE),"")</f>
        <v/>
      </c>
      <c r="P193" s="20" t="str">
        <f>IFERROR(VLOOKUP($A193,'5km_kategorie'!G:$L,6,FALSE),"")</f>
        <v/>
      </c>
      <c r="Q193" s="20" t="str">
        <f>IFERROR(VLOOKUP($A193,'5km_kategorie'!H:$L,5,FALSE),"")</f>
        <v/>
      </c>
      <c r="R193" s="20" t="str">
        <f>IFERROR(VLOOKUP($A193,'5km_kategorie'!I:$L,4,FALSE),"")</f>
        <v/>
      </c>
      <c r="S193" s="20" t="str">
        <f>IFERROR(VLOOKUP($A193,'5km_kategorie'!J:$L,3,FALSE),"")</f>
        <v/>
      </c>
      <c r="T193" s="20" t="str">
        <f>IFERROR(VLOOKUP($A193,'5km_kategorie'!K:$L,2,FALSE),"")</f>
        <v/>
      </c>
    </row>
    <row r="194" spans="1:20" x14ac:dyDescent="0.3">
      <c r="A194" s="24">
        <v>192</v>
      </c>
      <c r="B194" s="5"/>
      <c r="C194" s="5"/>
      <c r="D194" s="5"/>
      <c r="E194" s="5"/>
      <c r="F194" s="5"/>
      <c r="G194" s="5"/>
      <c r="H194" s="5"/>
      <c r="I194" s="33">
        <f t="shared" si="2"/>
        <v>-2.8032407407407405E-2</v>
      </c>
      <c r="J194" s="20" t="str">
        <f>IFERROR(VLOOKUP($A194,'5km_kategorie'!A:$L,12,FALSE),"")</f>
        <v/>
      </c>
      <c r="K194" s="20" t="str">
        <f>IFERROR(VLOOKUP($A194,'5km_kategorie'!B:$L,11,FALSE),"")</f>
        <v/>
      </c>
      <c r="L194" s="20" t="str">
        <f>IFERROR(VLOOKUP($A194,'5km_kategorie'!C:$L,10,FALSE),"")</f>
        <v/>
      </c>
      <c r="M194" s="20" t="str">
        <f>IFERROR(VLOOKUP($A194,'5km_kategorie'!D:$L,9,FALSE),"")</f>
        <v/>
      </c>
      <c r="N194" s="20" t="str">
        <f>IFERROR(VLOOKUP($A194,'5km_kategorie'!E:$L,8,FALSE),"")</f>
        <v/>
      </c>
      <c r="O194" s="20" t="str">
        <f>IFERROR(VLOOKUP($A194,'5km_kategorie'!F:$L,7,FALSE),"")</f>
        <v/>
      </c>
      <c r="P194" s="20" t="str">
        <f>IFERROR(VLOOKUP($A194,'5km_kategorie'!G:$L,6,FALSE),"")</f>
        <v/>
      </c>
      <c r="Q194" s="20" t="str">
        <f>IFERROR(VLOOKUP($A194,'5km_kategorie'!H:$L,5,FALSE),"")</f>
        <v/>
      </c>
      <c r="R194" s="20" t="str">
        <f>IFERROR(VLOOKUP($A194,'5km_kategorie'!I:$L,4,FALSE),"")</f>
        <v/>
      </c>
      <c r="S194" s="20" t="str">
        <f>IFERROR(VLOOKUP($A194,'5km_kategorie'!J:$L,3,FALSE),"")</f>
        <v/>
      </c>
      <c r="T194" s="20" t="str">
        <f>IFERROR(VLOOKUP($A194,'5km_kategorie'!K:$L,2,FALSE),"")</f>
        <v/>
      </c>
    </row>
    <row r="195" spans="1:20" x14ac:dyDescent="0.3">
      <c r="A195" s="24">
        <v>193</v>
      </c>
      <c r="B195" s="5"/>
      <c r="C195" s="5"/>
      <c r="D195" s="5"/>
      <c r="E195" s="5"/>
      <c r="F195" s="5"/>
      <c r="G195" s="5"/>
      <c r="H195" s="5"/>
      <c r="I195" s="33">
        <f t="shared" si="2"/>
        <v>-2.8032407407407405E-2</v>
      </c>
      <c r="J195" s="20" t="str">
        <f>IFERROR(VLOOKUP($A195,'5km_kategorie'!A:$L,12,FALSE),"")</f>
        <v/>
      </c>
      <c r="K195" s="20" t="str">
        <f>IFERROR(VLOOKUP($A195,'5km_kategorie'!B:$L,11,FALSE),"")</f>
        <v/>
      </c>
      <c r="L195" s="20" t="str">
        <f>IFERROR(VLOOKUP($A195,'5km_kategorie'!C:$L,10,FALSE),"")</f>
        <v/>
      </c>
      <c r="M195" s="20" t="str">
        <f>IFERROR(VLOOKUP($A195,'5km_kategorie'!D:$L,9,FALSE),"")</f>
        <v/>
      </c>
      <c r="N195" s="20" t="str">
        <f>IFERROR(VLOOKUP($A195,'5km_kategorie'!E:$L,8,FALSE),"")</f>
        <v/>
      </c>
      <c r="O195" s="20" t="str">
        <f>IFERROR(VLOOKUP($A195,'5km_kategorie'!F:$L,7,FALSE),"")</f>
        <v/>
      </c>
      <c r="P195" s="20" t="str">
        <f>IFERROR(VLOOKUP($A195,'5km_kategorie'!G:$L,6,FALSE),"")</f>
        <v/>
      </c>
      <c r="Q195" s="20" t="str">
        <f>IFERROR(VLOOKUP($A195,'5km_kategorie'!H:$L,5,FALSE),"")</f>
        <v/>
      </c>
      <c r="R195" s="20" t="str">
        <f>IFERROR(VLOOKUP($A195,'5km_kategorie'!I:$L,4,FALSE),"")</f>
        <v/>
      </c>
      <c r="S195" s="20" t="str">
        <f>IFERROR(VLOOKUP($A195,'5km_kategorie'!J:$L,3,FALSE),"")</f>
        <v/>
      </c>
      <c r="T195" s="20" t="str">
        <f>IFERROR(VLOOKUP($A195,'5km_kategorie'!K:$L,2,FALSE),"")</f>
        <v/>
      </c>
    </row>
    <row r="196" spans="1:20" x14ac:dyDescent="0.3">
      <c r="A196" s="24">
        <v>194</v>
      </c>
      <c r="B196" s="5"/>
      <c r="C196" s="5"/>
      <c r="D196" s="5"/>
      <c r="E196" s="5"/>
      <c r="F196" s="5"/>
      <c r="G196" s="5"/>
      <c r="H196" s="5"/>
      <c r="I196" s="33">
        <f t="shared" si="2"/>
        <v>-2.8032407407407405E-2</v>
      </c>
      <c r="J196" s="20" t="str">
        <f>IFERROR(VLOOKUP($A196,'5km_kategorie'!A:$L,12,FALSE),"")</f>
        <v/>
      </c>
      <c r="K196" s="20" t="str">
        <f>IFERROR(VLOOKUP($A196,'5km_kategorie'!B:$L,11,FALSE),"")</f>
        <v/>
      </c>
      <c r="L196" s="20" t="str">
        <f>IFERROR(VLOOKUP($A196,'5km_kategorie'!C:$L,10,FALSE),"")</f>
        <v/>
      </c>
      <c r="M196" s="20" t="str">
        <f>IFERROR(VLOOKUP($A196,'5km_kategorie'!D:$L,9,FALSE),"")</f>
        <v/>
      </c>
      <c r="N196" s="20" t="str">
        <f>IFERROR(VLOOKUP($A196,'5km_kategorie'!E:$L,8,FALSE),"")</f>
        <v/>
      </c>
      <c r="O196" s="20" t="str">
        <f>IFERROR(VLOOKUP($A196,'5km_kategorie'!F:$L,7,FALSE),"")</f>
        <v/>
      </c>
      <c r="P196" s="20" t="str">
        <f>IFERROR(VLOOKUP($A196,'5km_kategorie'!G:$L,6,FALSE),"")</f>
        <v/>
      </c>
      <c r="Q196" s="20" t="str">
        <f>IFERROR(VLOOKUP($A196,'5km_kategorie'!H:$L,5,FALSE),"")</f>
        <v/>
      </c>
      <c r="R196" s="20" t="str">
        <f>IFERROR(VLOOKUP($A196,'5km_kategorie'!I:$L,4,FALSE),"")</f>
        <v/>
      </c>
      <c r="S196" s="20" t="str">
        <f>IFERROR(VLOOKUP($A196,'5km_kategorie'!J:$L,3,FALSE),"")</f>
        <v/>
      </c>
      <c r="T196" s="20" t="str">
        <f>IFERROR(VLOOKUP($A196,'5km_kategorie'!K:$L,2,FALSE),"")</f>
        <v/>
      </c>
    </row>
    <row r="197" spans="1:20" x14ac:dyDescent="0.3">
      <c r="A197" s="24">
        <v>195</v>
      </c>
      <c r="B197" s="5"/>
      <c r="C197" s="5"/>
      <c r="D197" s="5"/>
      <c r="E197" s="5"/>
      <c r="F197" s="5"/>
      <c r="G197" s="5"/>
      <c r="H197" s="5"/>
      <c r="I197" s="33">
        <f t="shared" ref="I197:I202" si="3">H197-$H$3</f>
        <v>-2.8032407407407405E-2</v>
      </c>
      <c r="J197" s="20" t="str">
        <f>IFERROR(VLOOKUP($A197,'5km_kategorie'!A:$L,12,FALSE),"")</f>
        <v/>
      </c>
      <c r="K197" s="20" t="str">
        <f>IFERROR(VLOOKUP($A197,'5km_kategorie'!B:$L,11,FALSE),"")</f>
        <v/>
      </c>
      <c r="L197" s="20" t="str">
        <f>IFERROR(VLOOKUP($A197,'5km_kategorie'!C:$L,10,FALSE),"")</f>
        <v/>
      </c>
      <c r="M197" s="20" t="str">
        <f>IFERROR(VLOOKUP($A197,'5km_kategorie'!D:$L,9,FALSE),"")</f>
        <v/>
      </c>
      <c r="N197" s="20" t="str">
        <f>IFERROR(VLOOKUP($A197,'5km_kategorie'!E:$L,8,FALSE),"")</f>
        <v/>
      </c>
      <c r="O197" s="20" t="str">
        <f>IFERROR(VLOOKUP($A197,'5km_kategorie'!F:$L,7,FALSE),"")</f>
        <v/>
      </c>
      <c r="P197" s="20" t="str">
        <f>IFERROR(VLOOKUP($A197,'5km_kategorie'!G:$L,6,FALSE),"")</f>
        <v/>
      </c>
      <c r="Q197" s="20" t="str">
        <f>IFERROR(VLOOKUP($A197,'5km_kategorie'!H:$L,5,FALSE),"")</f>
        <v/>
      </c>
      <c r="R197" s="20" t="str">
        <f>IFERROR(VLOOKUP($A197,'5km_kategorie'!I:$L,4,FALSE),"")</f>
        <v/>
      </c>
      <c r="S197" s="20" t="str">
        <f>IFERROR(VLOOKUP($A197,'5km_kategorie'!J:$L,3,FALSE),"")</f>
        <v/>
      </c>
      <c r="T197" s="20" t="str">
        <f>IFERROR(VLOOKUP($A197,'5km_kategorie'!K:$L,2,FALSE),"")</f>
        <v/>
      </c>
    </row>
    <row r="198" spans="1:20" x14ac:dyDescent="0.3">
      <c r="A198" s="24">
        <v>196</v>
      </c>
      <c r="B198" s="5"/>
      <c r="C198" s="5"/>
      <c r="D198" s="5"/>
      <c r="E198" s="5"/>
      <c r="F198" s="5"/>
      <c r="G198" s="5"/>
      <c r="H198" s="5"/>
      <c r="I198" s="33">
        <f t="shared" si="3"/>
        <v>-2.8032407407407405E-2</v>
      </c>
      <c r="J198" s="20" t="str">
        <f>IFERROR(VLOOKUP($A198,'5km_kategorie'!A:$L,12,FALSE),"")</f>
        <v/>
      </c>
      <c r="K198" s="20" t="str">
        <f>IFERROR(VLOOKUP($A198,'5km_kategorie'!B:$L,11,FALSE),"")</f>
        <v/>
      </c>
      <c r="L198" s="20" t="str">
        <f>IFERROR(VLOOKUP($A198,'5km_kategorie'!C:$L,10,FALSE),"")</f>
        <v/>
      </c>
      <c r="M198" s="20" t="str">
        <f>IFERROR(VLOOKUP($A198,'5km_kategorie'!D:$L,9,FALSE),"")</f>
        <v/>
      </c>
      <c r="N198" s="20" t="str">
        <f>IFERROR(VLOOKUP($A198,'5km_kategorie'!E:$L,8,FALSE),"")</f>
        <v/>
      </c>
      <c r="O198" s="20" t="str">
        <f>IFERROR(VLOOKUP($A198,'5km_kategorie'!F:$L,7,FALSE),"")</f>
        <v/>
      </c>
      <c r="P198" s="20" t="str">
        <f>IFERROR(VLOOKUP($A198,'5km_kategorie'!G:$L,6,FALSE),"")</f>
        <v/>
      </c>
      <c r="Q198" s="20" t="str">
        <f>IFERROR(VLOOKUP($A198,'5km_kategorie'!H:$L,5,FALSE),"")</f>
        <v/>
      </c>
      <c r="R198" s="20" t="str">
        <f>IFERROR(VLOOKUP($A198,'5km_kategorie'!I:$L,4,FALSE),"")</f>
        <v/>
      </c>
      <c r="S198" s="20" t="str">
        <f>IFERROR(VLOOKUP($A198,'5km_kategorie'!J:$L,3,FALSE),"")</f>
        <v/>
      </c>
      <c r="T198" s="20" t="str">
        <f>IFERROR(VLOOKUP($A198,'5km_kategorie'!K:$L,2,FALSE),"")</f>
        <v/>
      </c>
    </row>
    <row r="199" spans="1:20" x14ac:dyDescent="0.3">
      <c r="A199" s="24">
        <v>197</v>
      </c>
      <c r="B199" s="5"/>
      <c r="C199" s="5"/>
      <c r="D199" s="5"/>
      <c r="E199" s="5"/>
      <c r="F199" s="5"/>
      <c r="G199" s="5"/>
      <c r="H199" s="5"/>
      <c r="I199" s="33">
        <f t="shared" si="3"/>
        <v>-2.8032407407407405E-2</v>
      </c>
      <c r="J199" s="20" t="str">
        <f>IFERROR(VLOOKUP($A199,'5km_kategorie'!A:$L,12,FALSE),"")</f>
        <v/>
      </c>
      <c r="K199" s="20" t="str">
        <f>IFERROR(VLOOKUP($A199,'5km_kategorie'!B:$L,11,FALSE),"")</f>
        <v/>
      </c>
      <c r="L199" s="20" t="str">
        <f>IFERROR(VLOOKUP($A199,'5km_kategorie'!C:$L,10,FALSE),"")</f>
        <v/>
      </c>
      <c r="M199" s="20" t="str">
        <f>IFERROR(VLOOKUP($A199,'5km_kategorie'!D:$L,9,FALSE),"")</f>
        <v/>
      </c>
      <c r="N199" s="20" t="str">
        <f>IFERROR(VLOOKUP($A199,'5km_kategorie'!E:$L,8,FALSE),"")</f>
        <v/>
      </c>
      <c r="O199" s="20" t="str">
        <f>IFERROR(VLOOKUP($A199,'5km_kategorie'!F:$L,7,FALSE),"")</f>
        <v/>
      </c>
      <c r="P199" s="20" t="str">
        <f>IFERROR(VLOOKUP($A199,'5km_kategorie'!G:$L,6,FALSE),"")</f>
        <v/>
      </c>
      <c r="Q199" s="20" t="str">
        <f>IFERROR(VLOOKUP($A199,'5km_kategorie'!H:$L,5,FALSE),"")</f>
        <v/>
      </c>
      <c r="R199" s="20" t="str">
        <f>IFERROR(VLOOKUP($A199,'5km_kategorie'!I:$L,4,FALSE),"")</f>
        <v/>
      </c>
      <c r="S199" s="20" t="str">
        <f>IFERROR(VLOOKUP($A199,'5km_kategorie'!J:$L,3,FALSE),"")</f>
        <v/>
      </c>
      <c r="T199" s="20" t="str">
        <f>IFERROR(VLOOKUP($A199,'5km_kategorie'!K:$L,2,FALSE),"")</f>
        <v/>
      </c>
    </row>
    <row r="200" spans="1:20" x14ac:dyDescent="0.3">
      <c r="A200" s="24">
        <v>198</v>
      </c>
      <c r="B200" s="5"/>
      <c r="C200" s="5"/>
      <c r="D200" s="5"/>
      <c r="E200" s="5"/>
      <c r="F200" s="5"/>
      <c r="G200" s="5"/>
      <c r="H200" s="5"/>
      <c r="I200" s="33">
        <f t="shared" si="3"/>
        <v>-2.8032407407407405E-2</v>
      </c>
      <c r="J200" s="20" t="str">
        <f>IFERROR(VLOOKUP($A200,'5km_kategorie'!A:$L,12,FALSE),"")</f>
        <v/>
      </c>
      <c r="K200" s="20" t="str">
        <f>IFERROR(VLOOKUP($A200,'5km_kategorie'!B:$L,11,FALSE),"")</f>
        <v/>
      </c>
      <c r="L200" s="20" t="str">
        <f>IFERROR(VLOOKUP($A200,'5km_kategorie'!C:$L,10,FALSE),"")</f>
        <v/>
      </c>
      <c r="M200" s="20" t="str">
        <f>IFERROR(VLOOKUP($A200,'5km_kategorie'!D:$L,9,FALSE),"")</f>
        <v/>
      </c>
      <c r="N200" s="20" t="str">
        <f>IFERROR(VLOOKUP($A200,'5km_kategorie'!E:$L,8,FALSE),"")</f>
        <v/>
      </c>
      <c r="O200" s="20" t="str">
        <f>IFERROR(VLOOKUP($A200,'5km_kategorie'!F:$L,7,FALSE),"")</f>
        <v/>
      </c>
      <c r="P200" s="20" t="str">
        <f>IFERROR(VLOOKUP($A200,'5km_kategorie'!G:$L,6,FALSE),"")</f>
        <v/>
      </c>
      <c r="Q200" s="20" t="str">
        <f>IFERROR(VLOOKUP($A200,'5km_kategorie'!H:$L,5,FALSE),"")</f>
        <v/>
      </c>
      <c r="R200" s="20" t="str">
        <f>IFERROR(VLOOKUP($A200,'5km_kategorie'!I:$L,4,FALSE),"")</f>
        <v/>
      </c>
      <c r="S200" s="20" t="str">
        <f>IFERROR(VLOOKUP($A200,'5km_kategorie'!J:$L,3,FALSE),"")</f>
        <v/>
      </c>
      <c r="T200" s="20" t="str">
        <f>IFERROR(VLOOKUP($A200,'5km_kategorie'!K:$L,2,FALSE),"")</f>
        <v/>
      </c>
    </row>
    <row r="201" spans="1:20" x14ac:dyDescent="0.3">
      <c r="A201" s="24">
        <v>199</v>
      </c>
      <c r="B201" s="5"/>
      <c r="C201" s="5"/>
      <c r="D201" s="5"/>
      <c r="E201" s="5"/>
      <c r="F201" s="5"/>
      <c r="G201" s="5"/>
      <c r="H201" s="5"/>
      <c r="I201" s="33">
        <f t="shared" si="3"/>
        <v>-2.8032407407407405E-2</v>
      </c>
      <c r="J201" s="20" t="str">
        <f>IFERROR(VLOOKUP($A201,'5km_kategorie'!A:$L,12,FALSE),"")</f>
        <v/>
      </c>
      <c r="K201" s="20" t="str">
        <f>IFERROR(VLOOKUP($A201,'5km_kategorie'!B:$L,11,FALSE),"")</f>
        <v/>
      </c>
      <c r="L201" s="20" t="str">
        <f>IFERROR(VLOOKUP($A201,'5km_kategorie'!C:$L,10,FALSE),"")</f>
        <v/>
      </c>
      <c r="M201" s="20" t="str">
        <f>IFERROR(VLOOKUP($A201,'5km_kategorie'!D:$L,9,FALSE),"")</f>
        <v/>
      </c>
      <c r="N201" s="20" t="str">
        <f>IFERROR(VLOOKUP($A201,'5km_kategorie'!E:$L,8,FALSE),"")</f>
        <v/>
      </c>
      <c r="O201" s="20" t="str">
        <f>IFERROR(VLOOKUP($A201,'5km_kategorie'!F:$L,7,FALSE),"")</f>
        <v/>
      </c>
      <c r="P201" s="20" t="str">
        <f>IFERROR(VLOOKUP($A201,'5km_kategorie'!G:$L,6,FALSE),"")</f>
        <v/>
      </c>
      <c r="Q201" s="20" t="str">
        <f>IFERROR(VLOOKUP($A201,'5km_kategorie'!H:$L,5,FALSE),"")</f>
        <v/>
      </c>
      <c r="R201" s="20" t="str">
        <f>IFERROR(VLOOKUP($A201,'5km_kategorie'!I:$L,4,FALSE),"")</f>
        <v/>
      </c>
      <c r="S201" s="20" t="str">
        <f>IFERROR(VLOOKUP($A201,'5km_kategorie'!J:$L,3,FALSE),"")</f>
        <v/>
      </c>
      <c r="T201" s="20" t="str">
        <f>IFERROR(VLOOKUP($A201,'5km_kategorie'!K:$L,2,FALSE),"")</f>
        <v/>
      </c>
    </row>
    <row r="202" spans="1:20" x14ac:dyDescent="0.3">
      <c r="A202" s="24">
        <v>200</v>
      </c>
      <c r="B202" s="5"/>
      <c r="C202" s="5"/>
      <c r="D202" s="5"/>
      <c r="E202" s="5"/>
      <c r="F202" s="5"/>
      <c r="G202" s="5"/>
      <c r="H202" s="5"/>
      <c r="I202" s="33">
        <f t="shared" si="3"/>
        <v>-2.8032407407407405E-2</v>
      </c>
      <c r="J202" s="20" t="str">
        <f>IFERROR(VLOOKUP($A202,'5km_kategorie'!A:$L,12,FALSE),"")</f>
        <v/>
      </c>
      <c r="K202" s="20" t="str">
        <f>IFERROR(VLOOKUP($A202,'5km_kategorie'!B:$L,11,FALSE),"")</f>
        <v/>
      </c>
      <c r="L202" s="20" t="str">
        <f>IFERROR(VLOOKUP($A202,'5km_kategorie'!C:$L,10,FALSE),"")</f>
        <v/>
      </c>
      <c r="M202" s="20" t="str">
        <f>IFERROR(VLOOKUP($A202,'5km_kategorie'!D:$L,9,FALSE),"")</f>
        <v/>
      </c>
      <c r="N202" s="20" t="str">
        <f>IFERROR(VLOOKUP($A202,'5km_kategorie'!E:$L,8,FALSE),"")</f>
        <v/>
      </c>
      <c r="O202" s="20" t="str">
        <f>IFERROR(VLOOKUP($A202,'5km_kategorie'!F:$L,7,FALSE),"")</f>
        <v/>
      </c>
      <c r="P202" s="20" t="str">
        <f>IFERROR(VLOOKUP($A202,'5km_kategorie'!G:$L,6,FALSE),"")</f>
        <v/>
      </c>
      <c r="Q202" s="20" t="str">
        <f>IFERROR(VLOOKUP($A202,'5km_kategorie'!H:$L,5,FALSE),"")</f>
        <v/>
      </c>
      <c r="R202" s="20" t="str">
        <f>IFERROR(VLOOKUP($A202,'5km_kategorie'!I:$L,4,FALSE),"")</f>
        <v/>
      </c>
      <c r="S202" s="20" t="str">
        <f>IFERROR(VLOOKUP($A202,'5km_kategorie'!J:$L,3,FALSE),"")</f>
        <v/>
      </c>
      <c r="T202" s="20" t="str">
        <f>IFERROR(VLOOKUP($A202,'5km_kategorie'!K:$L,2,FALSE),"")</f>
        <v/>
      </c>
    </row>
  </sheetData>
  <autoFilter ref="A2:T202"/>
  <dataConsolidate/>
  <mergeCells count="6">
    <mergeCell ref="J1:K1"/>
    <mergeCell ref="M1:N1"/>
    <mergeCell ref="O1:P1"/>
    <mergeCell ref="A1:I1"/>
    <mergeCell ref="S1:T1"/>
    <mergeCell ref="Q1:R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/>
  <dimension ref="A1:T202"/>
  <sheetViews>
    <sheetView workbookViewId="0">
      <selection activeCell="A3" sqref="A3:K202"/>
    </sheetView>
  </sheetViews>
  <sheetFormatPr defaultRowHeight="14.4" x14ac:dyDescent="0.3"/>
  <cols>
    <col min="1" max="1" width="6.5546875" bestFit="1" customWidth="1"/>
    <col min="2" max="3" width="18.44140625" customWidth="1"/>
    <col min="4" max="4" width="7.44140625" customWidth="1"/>
    <col min="5" max="5" width="6.6640625" bestFit="1" customWidth="1"/>
    <col min="6" max="6" width="5.6640625" customWidth="1"/>
    <col min="7" max="7" width="7.44140625" bestFit="1" customWidth="1"/>
    <col min="8" max="9" width="10.5546875" customWidth="1"/>
    <col min="10" max="10" width="9.33203125" customWidth="1"/>
    <col min="17" max="18" width="8.88671875" style="19"/>
    <col min="19" max="20" width="9.33203125" style="19"/>
  </cols>
  <sheetData>
    <row r="1" spans="1:20" x14ac:dyDescent="0.3">
      <c r="A1" s="48" t="s">
        <v>223</v>
      </c>
      <c r="B1" s="48"/>
      <c r="C1" s="48"/>
      <c r="D1" s="48"/>
      <c r="E1" s="48"/>
      <c r="F1" s="48"/>
      <c r="G1" s="48"/>
      <c r="H1" s="48"/>
      <c r="I1" s="49"/>
      <c r="J1" s="51" t="s">
        <v>216</v>
      </c>
      <c r="K1" s="51"/>
      <c r="L1" s="45">
        <v>14</v>
      </c>
      <c r="M1" s="47">
        <v>39</v>
      </c>
      <c r="N1" s="47"/>
      <c r="O1" s="47" t="s">
        <v>219</v>
      </c>
      <c r="P1" s="47"/>
      <c r="Q1" s="50">
        <v>59</v>
      </c>
      <c r="R1" s="50"/>
      <c r="S1" s="50" t="s">
        <v>224</v>
      </c>
      <c r="T1" s="50"/>
    </row>
    <row r="2" spans="1:20" s="32" customFormat="1" x14ac:dyDescent="0.3">
      <c r="A2" s="31" t="s">
        <v>214</v>
      </c>
      <c r="B2" s="31" t="s">
        <v>0</v>
      </c>
      <c r="C2" s="31" t="s">
        <v>1</v>
      </c>
      <c r="D2" s="31" t="s">
        <v>212</v>
      </c>
      <c r="E2" s="31" t="s">
        <v>208</v>
      </c>
      <c r="F2" s="31" t="s">
        <v>2</v>
      </c>
      <c r="G2" s="31" t="s">
        <v>221</v>
      </c>
      <c r="H2" s="31" t="s">
        <v>4</v>
      </c>
      <c r="I2" s="31" t="s">
        <v>222</v>
      </c>
      <c r="J2" s="31" t="s">
        <v>217</v>
      </c>
      <c r="K2" s="31" t="s">
        <v>218</v>
      </c>
      <c r="L2" s="31" t="s">
        <v>216</v>
      </c>
      <c r="M2" s="31" t="s">
        <v>217</v>
      </c>
      <c r="N2" s="31" t="s">
        <v>218</v>
      </c>
      <c r="O2" s="31" t="s">
        <v>217</v>
      </c>
      <c r="P2" s="31" t="s">
        <v>218</v>
      </c>
      <c r="Q2" s="35" t="s">
        <v>217</v>
      </c>
      <c r="R2" s="35" t="s">
        <v>218</v>
      </c>
      <c r="S2" s="35" t="s">
        <v>217</v>
      </c>
      <c r="T2" s="35" t="s">
        <v>218</v>
      </c>
    </row>
    <row r="3" spans="1:20" x14ac:dyDescent="0.3">
      <c r="A3" s="24">
        <v>1</v>
      </c>
      <c r="B3" s="1" t="s">
        <v>23</v>
      </c>
      <c r="C3" s="1" t="s">
        <v>281</v>
      </c>
      <c r="D3" s="1" t="s">
        <v>346</v>
      </c>
      <c r="E3" s="16">
        <v>1977</v>
      </c>
      <c r="F3" s="1" t="s">
        <v>350</v>
      </c>
      <c r="G3" s="1">
        <v>212</v>
      </c>
      <c r="H3" s="2">
        <v>4.4664351851851851E-2</v>
      </c>
      <c r="I3" s="33">
        <f>H3-$H$3</f>
        <v>0</v>
      </c>
      <c r="J3" s="20">
        <f>IFERROR(VLOOKUP($A3,'10km_kategorie'!A:$L,12,FALSE),"")</f>
        <v>1</v>
      </c>
      <c r="K3" s="20" t="str">
        <f>IFERROR(VLOOKUP($A3,'10km_kategorie'!B:$L,11,FALSE),"")</f>
        <v/>
      </c>
      <c r="L3" s="20" t="str">
        <f>IFERROR(VLOOKUP($A3,'10km_kategorie'!C:$L,10,FALSE),"")</f>
        <v/>
      </c>
      <c r="M3" s="20" t="str">
        <f>IFERROR(VLOOKUP($A3,'10km_kategorie'!D:$L,9,FALSE),"")</f>
        <v/>
      </c>
      <c r="N3" s="20" t="str">
        <f>IFERROR(VLOOKUP($A3,'10km_kategorie'!E:$L,8,FALSE),"")</f>
        <v/>
      </c>
      <c r="O3" s="20">
        <f>IFERROR(VLOOKUP($A3,'10km_kategorie'!F:$L,7,FALSE),"")</f>
        <v>1</v>
      </c>
      <c r="P3" s="20" t="str">
        <f>IFERROR(VLOOKUP($A3,'10km_kategorie'!G:$L,6,FALSE),"")</f>
        <v/>
      </c>
      <c r="Q3" s="20" t="str">
        <f>IFERROR(VLOOKUP($A3,'10km_kategorie'!H:$L,5,FALSE),"")</f>
        <v/>
      </c>
      <c r="R3" s="20" t="str">
        <f>IFERROR(VLOOKUP($A3,'10km_kategorie'!I:$L,4,FALSE),"")</f>
        <v/>
      </c>
      <c r="S3" s="20" t="str">
        <f>IFERROR(VLOOKUP($A3,'10km_kategorie'!J:$L,3,FALSE),"")</f>
        <v/>
      </c>
      <c r="T3" s="20" t="str">
        <f>IFERROR(VLOOKUP($A3,'10km_kategorie'!K:$L,2,FALSE),"")</f>
        <v/>
      </c>
    </row>
    <row r="4" spans="1:20" x14ac:dyDescent="0.3">
      <c r="A4" s="24">
        <v>2</v>
      </c>
      <c r="B4" s="1" t="s">
        <v>282</v>
      </c>
      <c r="C4" s="1" t="s">
        <v>283</v>
      </c>
      <c r="D4" s="1" t="s">
        <v>346</v>
      </c>
      <c r="E4" s="16">
        <v>1983</v>
      </c>
      <c r="F4" s="1" t="s">
        <v>350</v>
      </c>
      <c r="G4" s="1">
        <v>181</v>
      </c>
      <c r="H4" s="2">
        <v>4.4872685185185189E-2</v>
      </c>
      <c r="I4" s="33">
        <f>H4-$H$3</f>
        <v>2.0833333333333814E-4</v>
      </c>
      <c r="J4" s="20">
        <f>IFERROR(VLOOKUP($A4,'10km_kategorie'!A:$L,12,FALSE),"")</f>
        <v>2</v>
      </c>
      <c r="K4" s="20" t="str">
        <f>IFERROR(VLOOKUP($A4,'10km_kategorie'!B:$L,11,FALSE),"")</f>
        <v/>
      </c>
      <c r="L4" s="20" t="str">
        <f>IFERROR(VLOOKUP($A4,'10km_kategorie'!C:$L,10,FALSE),"")</f>
        <v/>
      </c>
      <c r="M4" s="20">
        <f>IFERROR(VLOOKUP($A4,'10km_kategorie'!D:$L,9,FALSE),"")</f>
        <v>1</v>
      </c>
      <c r="N4" s="20" t="str">
        <f>IFERROR(VLOOKUP($A4,'10km_kategorie'!E:$L,8,FALSE),"")</f>
        <v/>
      </c>
      <c r="O4" s="20" t="str">
        <f>IFERROR(VLOOKUP($A4,'10km_kategorie'!F:$L,7,FALSE),"")</f>
        <v/>
      </c>
      <c r="P4" s="20" t="str">
        <f>IFERROR(VLOOKUP($A4,'10km_kategorie'!G:$L,6,FALSE),"")</f>
        <v/>
      </c>
      <c r="Q4" s="20" t="str">
        <f>IFERROR(VLOOKUP($A4,'10km_kategorie'!H:$L,5,FALSE),"")</f>
        <v/>
      </c>
      <c r="R4" s="20" t="str">
        <f>IFERROR(VLOOKUP($A4,'10km_kategorie'!I:$L,4,FALSE),"")</f>
        <v/>
      </c>
      <c r="S4" s="20" t="str">
        <f>IFERROR(VLOOKUP($A4,'10km_kategorie'!J:$L,3,FALSE),"")</f>
        <v/>
      </c>
      <c r="T4" s="20" t="str">
        <f>IFERROR(VLOOKUP($A4,'10km_kategorie'!K:$L,2,FALSE),"")</f>
        <v/>
      </c>
    </row>
    <row r="5" spans="1:20" x14ac:dyDescent="0.3">
      <c r="A5" s="24">
        <v>3</v>
      </c>
      <c r="B5" s="1" t="s">
        <v>92</v>
      </c>
      <c r="C5" s="1" t="s">
        <v>284</v>
      </c>
      <c r="D5" s="1" t="s">
        <v>346</v>
      </c>
      <c r="E5" s="16">
        <v>1974</v>
      </c>
      <c r="F5" s="1" t="s">
        <v>350</v>
      </c>
      <c r="G5" s="1">
        <v>213</v>
      </c>
      <c r="H5" s="2">
        <v>4.4884259259259263E-2</v>
      </c>
      <c r="I5" s="33">
        <f t="shared" ref="I5:I68" si="0">H5-$H$3</f>
        <v>2.1990740740741171E-4</v>
      </c>
      <c r="J5" s="20">
        <f>IFERROR(VLOOKUP($A5,'10km_kategorie'!A:$L,12,FALSE),"")</f>
        <v>3</v>
      </c>
      <c r="K5" s="20" t="str">
        <f>IFERROR(VLOOKUP($A5,'10km_kategorie'!B:$L,11,FALSE),"")</f>
        <v/>
      </c>
      <c r="L5" s="20" t="str">
        <f>IFERROR(VLOOKUP($A5,'10km_kategorie'!C:$L,10,FALSE),"")</f>
        <v/>
      </c>
      <c r="M5" s="20" t="str">
        <f>IFERROR(VLOOKUP($A5,'10km_kategorie'!D:$L,9,FALSE),"")</f>
        <v/>
      </c>
      <c r="N5" s="20" t="str">
        <f>IFERROR(VLOOKUP($A5,'10km_kategorie'!E:$L,8,FALSE),"")</f>
        <v/>
      </c>
      <c r="O5" s="20">
        <f>IFERROR(VLOOKUP($A5,'10km_kategorie'!F:$L,7,FALSE),"")</f>
        <v>2</v>
      </c>
      <c r="P5" s="20" t="str">
        <f>IFERROR(VLOOKUP($A5,'10km_kategorie'!G:$L,6,FALSE),"")</f>
        <v/>
      </c>
      <c r="Q5" s="20" t="str">
        <f>IFERROR(VLOOKUP($A5,'10km_kategorie'!H:$L,5,FALSE),"")</f>
        <v/>
      </c>
      <c r="R5" s="20" t="str">
        <f>IFERROR(VLOOKUP($A5,'10km_kategorie'!I:$L,4,FALSE),"")</f>
        <v/>
      </c>
      <c r="S5" s="20" t="str">
        <f>IFERROR(VLOOKUP($A5,'10km_kategorie'!J:$L,3,FALSE),"")</f>
        <v/>
      </c>
      <c r="T5" s="20" t="str">
        <f>IFERROR(VLOOKUP($A5,'10km_kategorie'!K:$L,2,FALSE),"")</f>
        <v/>
      </c>
    </row>
    <row r="6" spans="1:20" x14ac:dyDescent="0.3">
      <c r="A6" s="24">
        <v>4</v>
      </c>
      <c r="B6" s="1" t="s">
        <v>33</v>
      </c>
      <c r="C6" s="1" t="s">
        <v>285</v>
      </c>
      <c r="D6" s="1" t="s">
        <v>346</v>
      </c>
      <c r="E6" s="16">
        <v>1989</v>
      </c>
      <c r="F6" s="1" t="s">
        <v>350</v>
      </c>
      <c r="G6" s="1">
        <v>129</v>
      </c>
      <c r="H6" s="2">
        <v>4.5011574074074072E-2</v>
      </c>
      <c r="I6" s="33">
        <f t="shared" si="0"/>
        <v>3.4722222222222099E-4</v>
      </c>
      <c r="J6" s="20">
        <f>IFERROR(VLOOKUP($A6,'10km_kategorie'!A:$L,12,FALSE),"")</f>
        <v>4</v>
      </c>
      <c r="K6" s="20" t="str">
        <f>IFERROR(VLOOKUP($A6,'10km_kategorie'!B:$L,11,FALSE),"")</f>
        <v/>
      </c>
      <c r="L6" s="20" t="str">
        <f>IFERROR(VLOOKUP($A6,'10km_kategorie'!C:$L,10,FALSE),"")</f>
        <v/>
      </c>
      <c r="M6" s="20">
        <f>IFERROR(VLOOKUP($A6,'10km_kategorie'!D:$L,9,FALSE),"")</f>
        <v>2</v>
      </c>
      <c r="N6" s="20" t="str">
        <f>IFERROR(VLOOKUP($A6,'10km_kategorie'!E:$L,8,FALSE),"")</f>
        <v/>
      </c>
      <c r="O6" s="20" t="str">
        <f>IFERROR(VLOOKUP($A6,'10km_kategorie'!F:$L,7,FALSE),"")</f>
        <v/>
      </c>
      <c r="P6" s="20" t="str">
        <f>IFERROR(VLOOKUP($A6,'10km_kategorie'!G:$L,6,FALSE),"")</f>
        <v/>
      </c>
      <c r="Q6" s="20" t="str">
        <f>IFERROR(VLOOKUP($A6,'10km_kategorie'!H:$L,5,FALSE),"")</f>
        <v/>
      </c>
      <c r="R6" s="20" t="str">
        <f>IFERROR(VLOOKUP($A6,'10km_kategorie'!I:$L,4,FALSE),"")</f>
        <v/>
      </c>
      <c r="S6" s="20" t="str">
        <f>IFERROR(VLOOKUP($A6,'10km_kategorie'!J:$L,3,FALSE),"")</f>
        <v/>
      </c>
      <c r="T6" s="20" t="str">
        <f>IFERROR(VLOOKUP($A6,'10km_kategorie'!K:$L,2,FALSE),"")</f>
        <v/>
      </c>
    </row>
    <row r="7" spans="1:20" x14ac:dyDescent="0.3">
      <c r="A7" s="24">
        <v>5</v>
      </c>
      <c r="B7" s="1" t="s">
        <v>29</v>
      </c>
      <c r="C7" s="1" t="s">
        <v>288</v>
      </c>
      <c r="D7" s="1" t="s">
        <v>346</v>
      </c>
      <c r="E7" s="16">
        <v>1987</v>
      </c>
      <c r="F7" s="1" t="s">
        <v>350</v>
      </c>
      <c r="G7" s="1">
        <v>164</v>
      </c>
      <c r="H7" s="2">
        <v>4.6006944444444448E-2</v>
      </c>
      <c r="I7" s="33">
        <f t="shared" si="0"/>
        <v>1.3425925925925966E-3</v>
      </c>
      <c r="J7" s="20">
        <f>IFERROR(VLOOKUP($A7,'10km_kategorie'!A:$L,12,FALSE),"")</f>
        <v>5</v>
      </c>
      <c r="K7" s="20" t="str">
        <f>IFERROR(VLOOKUP($A7,'10km_kategorie'!B:$L,11,FALSE),"")</f>
        <v/>
      </c>
      <c r="L7" s="20" t="str">
        <f>IFERROR(VLOOKUP($A7,'10km_kategorie'!C:$L,10,FALSE),"")</f>
        <v/>
      </c>
      <c r="M7" s="20">
        <f>IFERROR(VLOOKUP($A7,'10km_kategorie'!D:$L,9,FALSE),"")</f>
        <v>3</v>
      </c>
      <c r="N7" s="20" t="str">
        <f>IFERROR(VLOOKUP($A7,'10km_kategorie'!E:$L,8,FALSE),"")</f>
        <v/>
      </c>
      <c r="O7" s="20" t="str">
        <f>IFERROR(VLOOKUP($A7,'10km_kategorie'!F:$L,7,FALSE),"")</f>
        <v/>
      </c>
      <c r="P7" s="20" t="str">
        <f>IFERROR(VLOOKUP($A7,'10km_kategorie'!G:$L,6,FALSE),"")</f>
        <v/>
      </c>
      <c r="Q7" s="20" t="str">
        <f>IFERROR(VLOOKUP($A7,'10km_kategorie'!H:$L,5,FALSE),"")</f>
        <v/>
      </c>
      <c r="R7" s="20" t="str">
        <f>IFERROR(VLOOKUP($A7,'10km_kategorie'!I:$L,4,FALSE),"")</f>
        <v/>
      </c>
      <c r="S7" s="20" t="str">
        <f>IFERROR(VLOOKUP($A7,'10km_kategorie'!J:$L,3,FALSE),"")</f>
        <v/>
      </c>
      <c r="T7" s="20" t="str">
        <f>IFERROR(VLOOKUP($A7,'10km_kategorie'!K:$L,2,FALSE),"")</f>
        <v/>
      </c>
    </row>
    <row r="8" spans="1:20" x14ac:dyDescent="0.3">
      <c r="A8" s="24">
        <v>6</v>
      </c>
      <c r="B8" s="1" t="s">
        <v>45</v>
      </c>
      <c r="C8" s="1" t="s">
        <v>289</v>
      </c>
      <c r="D8" s="1" t="s">
        <v>346</v>
      </c>
      <c r="E8" s="16">
        <v>1976</v>
      </c>
      <c r="F8" s="1" t="s">
        <v>350</v>
      </c>
      <c r="G8" s="1">
        <v>205</v>
      </c>
      <c r="H8" s="2">
        <v>4.6469907407407411E-2</v>
      </c>
      <c r="I8" s="33">
        <f t="shared" si="0"/>
        <v>1.8055555555555602E-3</v>
      </c>
      <c r="J8" s="20">
        <f>IFERROR(VLOOKUP($A8,'10km_kategorie'!A:$L,12,FALSE),"")</f>
        <v>6</v>
      </c>
      <c r="K8" s="20" t="str">
        <f>IFERROR(VLOOKUP($A8,'10km_kategorie'!B:$L,11,FALSE),"")</f>
        <v/>
      </c>
      <c r="L8" s="20" t="str">
        <f>IFERROR(VLOOKUP($A8,'10km_kategorie'!C:$L,10,FALSE),"")</f>
        <v/>
      </c>
      <c r="M8" s="20" t="str">
        <f>IFERROR(VLOOKUP($A8,'10km_kategorie'!D:$L,9,FALSE),"")</f>
        <v/>
      </c>
      <c r="N8" s="20" t="str">
        <f>IFERROR(VLOOKUP($A8,'10km_kategorie'!E:$L,8,FALSE),"")</f>
        <v/>
      </c>
      <c r="O8" s="20">
        <f>IFERROR(VLOOKUP($A8,'10km_kategorie'!F:$L,7,FALSE),"")</f>
        <v>3</v>
      </c>
      <c r="P8" s="20" t="str">
        <f>IFERROR(VLOOKUP($A8,'10km_kategorie'!G:$L,6,FALSE),"")</f>
        <v/>
      </c>
      <c r="Q8" s="20" t="str">
        <f>IFERROR(VLOOKUP($A8,'10km_kategorie'!H:$L,5,FALSE),"")</f>
        <v/>
      </c>
      <c r="R8" s="20" t="str">
        <f>IFERROR(VLOOKUP($A8,'10km_kategorie'!I:$L,4,FALSE),"")</f>
        <v/>
      </c>
      <c r="S8" s="20" t="str">
        <f>IFERROR(VLOOKUP($A8,'10km_kategorie'!J:$L,3,FALSE),"")</f>
        <v/>
      </c>
      <c r="T8" s="20" t="str">
        <f>IFERROR(VLOOKUP($A8,'10km_kategorie'!K:$L,2,FALSE),"")</f>
        <v/>
      </c>
    </row>
    <row r="9" spans="1:20" x14ac:dyDescent="0.3">
      <c r="A9" s="24">
        <v>7</v>
      </c>
      <c r="B9" s="1" t="s">
        <v>290</v>
      </c>
      <c r="C9" s="1" t="s">
        <v>291</v>
      </c>
      <c r="D9" s="1" t="s">
        <v>346</v>
      </c>
      <c r="E9" s="16">
        <v>1981</v>
      </c>
      <c r="F9" s="1" t="s">
        <v>350</v>
      </c>
      <c r="G9" s="1">
        <v>246</v>
      </c>
      <c r="H9" s="2">
        <v>4.71875E-2</v>
      </c>
      <c r="I9" s="33">
        <f t="shared" si="0"/>
        <v>2.5231481481481494E-3</v>
      </c>
      <c r="J9" s="20">
        <f>IFERROR(VLOOKUP($A9,'10km_kategorie'!A:$L,12,FALSE),"")</f>
        <v>7</v>
      </c>
      <c r="K9" s="20" t="str">
        <f>IFERROR(VLOOKUP($A9,'10km_kategorie'!B:$L,11,FALSE),"")</f>
        <v/>
      </c>
      <c r="L9" s="20" t="str">
        <f>IFERROR(VLOOKUP($A9,'10km_kategorie'!C:$L,10,FALSE),"")</f>
        <v/>
      </c>
      <c r="M9" s="20" t="str">
        <f>IFERROR(VLOOKUP($A9,'10km_kategorie'!D:$L,9,FALSE),"")</f>
        <v/>
      </c>
      <c r="N9" s="20" t="str">
        <f>IFERROR(VLOOKUP($A9,'10km_kategorie'!E:$L,8,FALSE),"")</f>
        <v/>
      </c>
      <c r="O9" s="20">
        <f>IFERROR(VLOOKUP($A9,'10km_kategorie'!F:$L,7,FALSE),"")</f>
        <v>4</v>
      </c>
      <c r="P9" s="20" t="str">
        <f>IFERROR(VLOOKUP($A9,'10km_kategorie'!G:$L,6,FALSE),"")</f>
        <v/>
      </c>
      <c r="Q9" s="20" t="str">
        <f>IFERROR(VLOOKUP($A9,'10km_kategorie'!H:$L,5,FALSE),"")</f>
        <v/>
      </c>
      <c r="R9" s="20" t="str">
        <f>IFERROR(VLOOKUP($A9,'10km_kategorie'!I:$L,4,FALSE),"")</f>
        <v/>
      </c>
      <c r="S9" s="20" t="str">
        <f>IFERROR(VLOOKUP($A9,'10km_kategorie'!J:$L,3,FALSE),"")</f>
        <v/>
      </c>
      <c r="T9" s="20" t="str">
        <f>IFERROR(VLOOKUP($A9,'10km_kategorie'!K:$L,2,FALSE),"")</f>
        <v/>
      </c>
    </row>
    <row r="10" spans="1:20" x14ac:dyDescent="0.3">
      <c r="A10" s="24">
        <v>8</v>
      </c>
      <c r="B10" s="1" t="s">
        <v>5</v>
      </c>
      <c r="C10" s="1" t="s">
        <v>292</v>
      </c>
      <c r="D10" s="1" t="s">
        <v>346</v>
      </c>
      <c r="E10" s="16">
        <v>1978</v>
      </c>
      <c r="F10" s="1" t="s">
        <v>350</v>
      </c>
      <c r="G10" s="1">
        <v>244</v>
      </c>
      <c r="H10" s="2">
        <v>4.7615740740740743E-2</v>
      </c>
      <c r="I10" s="33">
        <f t="shared" si="0"/>
        <v>2.9513888888888923E-3</v>
      </c>
      <c r="J10" s="20">
        <f>IFERROR(VLOOKUP($A10,'10km_kategorie'!A:$L,12,FALSE),"")</f>
        <v>8</v>
      </c>
      <c r="K10" s="20" t="str">
        <f>IFERROR(VLOOKUP($A10,'10km_kategorie'!B:$L,11,FALSE),"")</f>
        <v/>
      </c>
      <c r="L10" s="20" t="str">
        <f>IFERROR(VLOOKUP($A10,'10km_kategorie'!C:$L,10,FALSE),"")</f>
        <v/>
      </c>
      <c r="M10" s="20" t="str">
        <f>IFERROR(VLOOKUP($A10,'10km_kategorie'!D:$L,9,FALSE),"")</f>
        <v/>
      </c>
      <c r="N10" s="20" t="str">
        <f>IFERROR(VLOOKUP($A10,'10km_kategorie'!E:$L,8,FALSE),"")</f>
        <v/>
      </c>
      <c r="O10" s="20">
        <f>IFERROR(VLOOKUP($A10,'10km_kategorie'!F:$L,7,FALSE),"")</f>
        <v>5</v>
      </c>
      <c r="P10" s="20" t="str">
        <f>IFERROR(VLOOKUP($A10,'10km_kategorie'!G:$L,6,FALSE),"")</f>
        <v/>
      </c>
      <c r="Q10" s="20" t="str">
        <f>IFERROR(VLOOKUP($A10,'10km_kategorie'!H:$L,5,FALSE),"")</f>
        <v/>
      </c>
      <c r="R10" s="20" t="str">
        <f>IFERROR(VLOOKUP($A10,'10km_kategorie'!I:$L,4,FALSE),"")</f>
        <v/>
      </c>
      <c r="S10" s="20" t="str">
        <f>IFERROR(VLOOKUP($A10,'10km_kategorie'!J:$L,3,FALSE),"")</f>
        <v/>
      </c>
      <c r="T10" s="20" t="str">
        <f>IFERROR(VLOOKUP($A10,'10km_kategorie'!K:$L,2,FALSE),"")</f>
        <v/>
      </c>
    </row>
    <row r="11" spans="1:20" x14ac:dyDescent="0.3">
      <c r="A11" s="24">
        <v>9</v>
      </c>
      <c r="B11" s="1" t="s">
        <v>294</v>
      </c>
      <c r="C11" s="1" t="s">
        <v>295</v>
      </c>
      <c r="D11" s="1" t="s">
        <v>346</v>
      </c>
      <c r="E11" s="16">
        <v>1975</v>
      </c>
      <c r="F11" s="1" t="s">
        <v>350</v>
      </c>
      <c r="G11" s="1">
        <v>230</v>
      </c>
      <c r="H11" s="2">
        <v>4.9351851851851848E-2</v>
      </c>
      <c r="I11" s="33">
        <f t="shared" si="0"/>
        <v>4.6874999999999972E-3</v>
      </c>
      <c r="J11" s="20">
        <f>IFERROR(VLOOKUP($A11,'10km_kategorie'!A:$L,12,FALSE),"")</f>
        <v>9</v>
      </c>
      <c r="K11" s="20" t="str">
        <f>IFERROR(VLOOKUP($A11,'10km_kategorie'!B:$L,11,FALSE),"")</f>
        <v/>
      </c>
      <c r="L11" s="20" t="str">
        <f>IFERROR(VLOOKUP($A11,'10km_kategorie'!C:$L,10,FALSE),"")</f>
        <v/>
      </c>
      <c r="M11" s="20" t="str">
        <f>IFERROR(VLOOKUP($A11,'10km_kategorie'!D:$L,9,FALSE),"")</f>
        <v/>
      </c>
      <c r="N11" s="20" t="str">
        <f>IFERROR(VLOOKUP($A11,'10km_kategorie'!E:$L,8,FALSE),"")</f>
        <v/>
      </c>
      <c r="O11" s="20">
        <f>IFERROR(VLOOKUP($A11,'10km_kategorie'!F:$L,7,FALSE),"")</f>
        <v>6</v>
      </c>
      <c r="P11" s="20" t="str">
        <f>IFERROR(VLOOKUP($A11,'10km_kategorie'!G:$L,6,FALSE),"")</f>
        <v/>
      </c>
      <c r="Q11" s="20" t="str">
        <f>IFERROR(VLOOKUP($A11,'10km_kategorie'!H:$L,5,FALSE),"")</f>
        <v/>
      </c>
      <c r="R11" s="20" t="str">
        <f>IFERROR(VLOOKUP($A11,'10km_kategorie'!I:$L,4,FALSE),"")</f>
        <v/>
      </c>
      <c r="S11" s="20" t="str">
        <f>IFERROR(VLOOKUP($A11,'10km_kategorie'!J:$L,3,FALSE),"")</f>
        <v/>
      </c>
      <c r="T11" s="20" t="str">
        <f>IFERROR(VLOOKUP($A11,'10km_kategorie'!K:$L,2,FALSE),"")</f>
        <v/>
      </c>
    </row>
    <row r="12" spans="1:20" x14ac:dyDescent="0.3">
      <c r="A12" s="24">
        <v>10</v>
      </c>
      <c r="B12" s="1" t="s">
        <v>296</v>
      </c>
      <c r="C12" s="1" t="s">
        <v>297</v>
      </c>
      <c r="D12" s="1" t="s">
        <v>347</v>
      </c>
      <c r="E12" s="16">
        <v>1992</v>
      </c>
      <c r="F12" s="1" t="s">
        <v>350</v>
      </c>
      <c r="G12" s="1">
        <v>139</v>
      </c>
      <c r="H12" s="2">
        <v>4.9594907407407407E-2</v>
      </c>
      <c r="I12" s="33">
        <f t="shared" si="0"/>
        <v>4.9305555555555561E-3</v>
      </c>
      <c r="J12" s="20" t="str">
        <f>IFERROR(VLOOKUP($A12,'10km_kategorie'!A:$L,12,FALSE),"")</f>
        <v/>
      </c>
      <c r="K12" s="20">
        <f>IFERROR(VLOOKUP($A12,'10km_kategorie'!B:$L,11,FALSE),"")</f>
        <v>1</v>
      </c>
      <c r="L12" s="20" t="str">
        <f>IFERROR(VLOOKUP($A12,'10km_kategorie'!C:$L,10,FALSE),"")</f>
        <v/>
      </c>
      <c r="M12" s="20" t="str">
        <f>IFERROR(VLOOKUP($A12,'10km_kategorie'!D:$L,9,FALSE),"")</f>
        <v/>
      </c>
      <c r="N12" s="20">
        <f>IFERROR(VLOOKUP($A12,'10km_kategorie'!E:$L,8,FALSE),"")</f>
        <v>1</v>
      </c>
      <c r="O12" s="20" t="str">
        <f>IFERROR(VLOOKUP($A12,'10km_kategorie'!F:$L,7,FALSE),"")</f>
        <v/>
      </c>
      <c r="P12" s="20" t="str">
        <f>IFERROR(VLOOKUP($A12,'10km_kategorie'!G:$L,6,FALSE),"")</f>
        <v/>
      </c>
      <c r="Q12" s="20" t="str">
        <f>IFERROR(VLOOKUP($A12,'10km_kategorie'!H:$L,5,FALSE),"")</f>
        <v/>
      </c>
      <c r="R12" s="20" t="str">
        <f>IFERROR(VLOOKUP($A12,'10km_kategorie'!I:$L,4,FALSE),"")</f>
        <v/>
      </c>
      <c r="S12" s="20" t="str">
        <f>IFERROR(VLOOKUP($A12,'10km_kategorie'!J:$L,3,FALSE),"")</f>
        <v/>
      </c>
      <c r="T12" s="20" t="str">
        <f>IFERROR(VLOOKUP($A12,'10km_kategorie'!K:$L,2,FALSE),"")</f>
        <v/>
      </c>
    </row>
    <row r="13" spans="1:20" x14ac:dyDescent="0.3">
      <c r="A13" s="24">
        <v>11</v>
      </c>
      <c r="B13" s="1" t="s">
        <v>120</v>
      </c>
      <c r="C13" s="1" t="s">
        <v>298</v>
      </c>
      <c r="D13" s="1" t="s">
        <v>346</v>
      </c>
      <c r="E13" s="16">
        <v>1997</v>
      </c>
      <c r="F13" s="1" t="s">
        <v>350</v>
      </c>
      <c r="G13" s="1">
        <v>98</v>
      </c>
      <c r="H13" s="2">
        <v>5.0138888888888893E-2</v>
      </c>
      <c r="I13" s="33">
        <f t="shared" si="0"/>
        <v>5.4745370370370416E-3</v>
      </c>
      <c r="J13" s="20">
        <f>IFERROR(VLOOKUP($A13,'10km_kategorie'!A:$L,12,FALSE),"")</f>
        <v>10</v>
      </c>
      <c r="K13" s="20" t="str">
        <f>IFERROR(VLOOKUP($A13,'10km_kategorie'!B:$L,11,FALSE),"")</f>
        <v/>
      </c>
      <c r="L13" s="20" t="str">
        <f>IFERROR(VLOOKUP($A13,'10km_kategorie'!C:$L,10,FALSE),"")</f>
        <v/>
      </c>
      <c r="M13" s="20">
        <f>IFERROR(VLOOKUP($A13,'10km_kategorie'!D:$L,9,FALSE),"")</f>
        <v>4</v>
      </c>
      <c r="N13" s="20" t="str">
        <f>IFERROR(VLOOKUP($A13,'10km_kategorie'!E:$L,8,FALSE),"")</f>
        <v/>
      </c>
      <c r="O13" s="20" t="str">
        <f>IFERROR(VLOOKUP($A13,'10km_kategorie'!F:$L,7,FALSE),"")</f>
        <v/>
      </c>
      <c r="P13" s="20" t="str">
        <f>IFERROR(VLOOKUP($A13,'10km_kategorie'!G:$L,6,FALSE),"")</f>
        <v/>
      </c>
      <c r="Q13" s="20" t="str">
        <f>IFERROR(VLOOKUP($A13,'10km_kategorie'!H:$L,5,FALSE),"")</f>
        <v/>
      </c>
      <c r="R13" s="20" t="str">
        <f>IFERROR(VLOOKUP($A13,'10km_kategorie'!I:$L,4,FALSE),"")</f>
        <v/>
      </c>
      <c r="S13" s="20" t="str">
        <f>IFERROR(VLOOKUP($A13,'10km_kategorie'!J:$L,3,FALSE),"")</f>
        <v/>
      </c>
      <c r="T13" s="20" t="str">
        <f>IFERROR(VLOOKUP($A13,'10km_kategorie'!K:$L,2,FALSE),"")</f>
        <v/>
      </c>
    </row>
    <row r="14" spans="1:20" x14ac:dyDescent="0.3">
      <c r="A14" s="24">
        <v>12</v>
      </c>
      <c r="B14" s="1" t="s">
        <v>33</v>
      </c>
      <c r="C14" s="1" t="s">
        <v>299</v>
      </c>
      <c r="D14" s="1" t="s">
        <v>346</v>
      </c>
      <c r="E14" s="16">
        <v>1990</v>
      </c>
      <c r="F14" s="1" t="s">
        <v>350</v>
      </c>
      <c r="G14" s="1">
        <v>80</v>
      </c>
      <c r="H14" s="2">
        <v>5.0439814814814819E-2</v>
      </c>
      <c r="I14" s="33">
        <f t="shared" si="0"/>
        <v>5.7754629629629683E-3</v>
      </c>
      <c r="J14" s="20">
        <f>IFERROR(VLOOKUP($A14,'10km_kategorie'!A:$L,12,FALSE),"")</f>
        <v>11</v>
      </c>
      <c r="K14" s="20" t="str">
        <f>IFERROR(VLOOKUP($A14,'10km_kategorie'!B:$L,11,FALSE),"")</f>
        <v/>
      </c>
      <c r="L14" s="20" t="str">
        <f>IFERROR(VLOOKUP($A14,'10km_kategorie'!C:$L,10,FALSE),"")</f>
        <v/>
      </c>
      <c r="M14" s="20">
        <f>IFERROR(VLOOKUP($A14,'10km_kategorie'!D:$L,9,FALSE),"")</f>
        <v>5</v>
      </c>
      <c r="N14" s="20" t="str">
        <f>IFERROR(VLOOKUP($A14,'10km_kategorie'!E:$L,8,FALSE),"")</f>
        <v/>
      </c>
      <c r="O14" s="20" t="str">
        <f>IFERROR(VLOOKUP($A14,'10km_kategorie'!F:$L,7,FALSE),"")</f>
        <v/>
      </c>
      <c r="P14" s="20" t="str">
        <f>IFERROR(VLOOKUP($A14,'10km_kategorie'!G:$L,6,FALSE),"")</f>
        <v/>
      </c>
      <c r="Q14" s="20" t="str">
        <f>IFERROR(VLOOKUP($A14,'10km_kategorie'!H:$L,5,FALSE),"")</f>
        <v/>
      </c>
      <c r="R14" s="20" t="str">
        <f>IFERROR(VLOOKUP($A14,'10km_kategorie'!I:$L,4,FALSE),"")</f>
        <v/>
      </c>
      <c r="S14" s="20" t="str">
        <f>IFERROR(VLOOKUP($A14,'10km_kategorie'!J:$L,3,FALSE),"")</f>
        <v/>
      </c>
      <c r="T14" s="20" t="str">
        <f>IFERROR(VLOOKUP($A14,'10km_kategorie'!K:$L,2,FALSE),"")</f>
        <v/>
      </c>
    </row>
    <row r="15" spans="1:20" x14ac:dyDescent="0.3">
      <c r="A15" s="24">
        <v>13</v>
      </c>
      <c r="B15" s="1" t="s">
        <v>92</v>
      </c>
      <c r="C15" s="1" t="s">
        <v>300</v>
      </c>
      <c r="D15" s="1" t="s">
        <v>346</v>
      </c>
      <c r="E15" s="16">
        <v>1983</v>
      </c>
      <c r="F15" s="1" t="s">
        <v>350</v>
      </c>
      <c r="G15" s="1">
        <v>34</v>
      </c>
      <c r="H15" s="2">
        <v>5.0474537037037033E-2</v>
      </c>
      <c r="I15" s="33">
        <f t="shared" si="0"/>
        <v>5.8101851851851821E-3</v>
      </c>
      <c r="J15" s="20">
        <f>IFERROR(VLOOKUP($A15,'10km_kategorie'!A:$L,12,FALSE),"")</f>
        <v>12</v>
      </c>
      <c r="K15" s="20" t="str">
        <f>IFERROR(VLOOKUP($A15,'10km_kategorie'!B:$L,11,FALSE),"")</f>
        <v/>
      </c>
      <c r="L15" s="20" t="str">
        <f>IFERROR(VLOOKUP($A15,'10km_kategorie'!C:$L,10,FALSE),"")</f>
        <v/>
      </c>
      <c r="M15" s="20">
        <f>IFERROR(VLOOKUP($A15,'10km_kategorie'!D:$L,9,FALSE),"")</f>
        <v>6</v>
      </c>
      <c r="N15" s="20" t="str">
        <f>IFERROR(VLOOKUP($A15,'10km_kategorie'!E:$L,8,FALSE),"")</f>
        <v/>
      </c>
      <c r="O15" s="20" t="str">
        <f>IFERROR(VLOOKUP($A15,'10km_kategorie'!F:$L,7,FALSE),"")</f>
        <v/>
      </c>
      <c r="P15" s="20" t="str">
        <f>IFERROR(VLOOKUP($A15,'10km_kategorie'!G:$L,6,FALSE),"")</f>
        <v/>
      </c>
      <c r="Q15" s="20" t="str">
        <f>IFERROR(VLOOKUP($A15,'10km_kategorie'!H:$L,5,FALSE),"")</f>
        <v/>
      </c>
      <c r="R15" s="20" t="str">
        <f>IFERROR(VLOOKUP($A15,'10km_kategorie'!I:$L,4,FALSE),"")</f>
        <v/>
      </c>
      <c r="S15" s="20" t="str">
        <f>IFERROR(VLOOKUP($A15,'10km_kategorie'!J:$L,3,FALSE),"")</f>
        <v/>
      </c>
      <c r="T15" s="20" t="str">
        <f>IFERROR(VLOOKUP($A15,'10km_kategorie'!K:$L,2,FALSE),"")</f>
        <v/>
      </c>
    </row>
    <row r="16" spans="1:20" x14ac:dyDescent="0.3">
      <c r="A16" s="24">
        <v>14</v>
      </c>
      <c r="B16" s="1" t="s">
        <v>301</v>
      </c>
      <c r="C16" s="1" t="s">
        <v>302</v>
      </c>
      <c r="D16" s="1" t="s">
        <v>346</v>
      </c>
      <c r="E16" s="16">
        <v>1966</v>
      </c>
      <c r="F16" s="1" t="s">
        <v>350</v>
      </c>
      <c r="G16" s="1">
        <v>248</v>
      </c>
      <c r="H16" s="2">
        <v>5.0717592592592592E-2</v>
      </c>
      <c r="I16" s="33">
        <f t="shared" si="0"/>
        <v>6.053240740740741E-3</v>
      </c>
      <c r="J16" s="20">
        <f>IFERROR(VLOOKUP($A16,'10km_kategorie'!A:$L,12,FALSE),"")</f>
        <v>13</v>
      </c>
      <c r="K16" s="20" t="str">
        <f>IFERROR(VLOOKUP($A16,'10km_kategorie'!B:$L,11,FALSE),"")</f>
        <v/>
      </c>
      <c r="L16" s="20" t="str">
        <f>IFERROR(VLOOKUP($A16,'10km_kategorie'!C:$L,10,FALSE),"")</f>
        <v/>
      </c>
      <c r="M16" s="20" t="str">
        <f>IFERROR(VLOOKUP($A16,'10km_kategorie'!D:$L,9,FALSE),"")</f>
        <v/>
      </c>
      <c r="N16" s="20" t="str">
        <f>IFERROR(VLOOKUP($A16,'10km_kategorie'!E:$L,8,FALSE),"")</f>
        <v/>
      </c>
      <c r="O16" s="20">
        <f>IFERROR(VLOOKUP($A16,'10km_kategorie'!F:$L,7,FALSE),"")</f>
        <v>7</v>
      </c>
      <c r="P16" s="20" t="str">
        <f>IFERROR(VLOOKUP($A16,'10km_kategorie'!G:$L,6,FALSE),"")</f>
        <v/>
      </c>
      <c r="Q16" s="20">
        <f>IFERROR(VLOOKUP($A16,'10km_kategorie'!H:$L,5,FALSE),"")</f>
        <v>1</v>
      </c>
      <c r="R16" s="20" t="str">
        <f>IFERROR(VLOOKUP($A16,'10km_kategorie'!I:$L,4,FALSE),"")</f>
        <v/>
      </c>
      <c r="S16" s="20" t="str">
        <f>IFERROR(VLOOKUP($A16,'10km_kategorie'!J:$L,3,FALSE),"")</f>
        <v/>
      </c>
      <c r="T16" s="20" t="str">
        <f>IFERROR(VLOOKUP($A16,'10km_kategorie'!K:$L,2,FALSE),"")</f>
        <v/>
      </c>
    </row>
    <row r="17" spans="1:20" x14ac:dyDescent="0.3">
      <c r="A17" s="24">
        <v>15</v>
      </c>
      <c r="B17" s="1" t="s">
        <v>120</v>
      </c>
      <c r="C17" s="1" t="s">
        <v>303</v>
      </c>
      <c r="D17" s="1" t="s">
        <v>346</v>
      </c>
      <c r="E17" s="16">
        <v>1995</v>
      </c>
      <c r="F17" s="1" t="s">
        <v>350</v>
      </c>
      <c r="G17" s="1">
        <v>563</v>
      </c>
      <c r="H17" s="2">
        <v>5.0995370370370365E-2</v>
      </c>
      <c r="I17" s="33">
        <f t="shared" si="0"/>
        <v>6.3310185185185136E-3</v>
      </c>
      <c r="J17" s="20">
        <f>IFERROR(VLOOKUP($A17,'10km_kategorie'!A:$L,12,FALSE),"")</f>
        <v>14</v>
      </c>
      <c r="K17" s="20" t="str">
        <f>IFERROR(VLOOKUP($A17,'10km_kategorie'!B:$L,11,FALSE),"")</f>
        <v/>
      </c>
      <c r="L17" s="20" t="str">
        <f>IFERROR(VLOOKUP($A17,'10km_kategorie'!C:$L,10,FALSE),"")</f>
        <v/>
      </c>
      <c r="M17" s="20">
        <f>IFERROR(VLOOKUP($A17,'10km_kategorie'!D:$L,9,FALSE),"")</f>
        <v>7</v>
      </c>
      <c r="N17" s="20" t="str">
        <f>IFERROR(VLOOKUP($A17,'10km_kategorie'!E:$L,8,FALSE),"")</f>
        <v/>
      </c>
      <c r="O17" s="20" t="str">
        <f>IFERROR(VLOOKUP($A17,'10km_kategorie'!F:$L,7,FALSE),"")</f>
        <v/>
      </c>
      <c r="P17" s="20" t="str">
        <f>IFERROR(VLOOKUP($A17,'10km_kategorie'!G:$L,6,FALSE),"")</f>
        <v/>
      </c>
      <c r="Q17" s="20" t="str">
        <f>IFERROR(VLOOKUP($A17,'10km_kategorie'!H:$L,5,FALSE),"")</f>
        <v/>
      </c>
      <c r="R17" s="20" t="str">
        <f>IFERROR(VLOOKUP($A17,'10km_kategorie'!I:$L,4,FALSE),"")</f>
        <v/>
      </c>
      <c r="S17" s="20" t="str">
        <f>IFERROR(VLOOKUP($A17,'10km_kategorie'!J:$L,3,FALSE),"")</f>
        <v/>
      </c>
      <c r="T17" s="20" t="str">
        <f>IFERROR(VLOOKUP($A17,'10km_kategorie'!K:$L,2,FALSE),"")</f>
        <v/>
      </c>
    </row>
    <row r="18" spans="1:20" x14ac:dyDescent="0.3">
      <c r="A18" s="24">
        <v>16</v>
      </c>
      <c r="B18" s="1" t="s">
        <v>56</v>
      </c>
      <c r="C18" s="1" t="s">
        <v>186</v>
      </c>
      <c r="D18" s="1" t="s">
        <v>347</v>
      </c>
      <c r="E18" s="16">
        <v>1983</v>
      </c>
      <c r="F18" s="1" t="s">
        <v>350</v>
      </c>
      <c r="G18" s="1">
        <v>52</v>
      </c>
      <c r="H18" s="2">
        <v>5.1030092592592592E-2</v>
      </c>
      <c r="I18" s="33">
        <f t="shared" si="0"/>
        <v>6.3657407407407413E-3</v>
      </c>
      <c r="J18" s="20" t="str">
        <f>IFERROR(VLOOKUP($A18,'10km_kategorie'!A:$L,12,FALSE),"")</f>
        <v/>
      </c>
      <c r="K18" s="20">
        <f>IFERROR(VLOOKUP($A18,'10km_kategorie'!B:$L,11,FALSE),"")</f>
        <v>2</v>
      </c>
      <c r="L18" s="20" t="str">
        <f>IFERROR(VLOOKUP($A18,'10km_kategorie'!C:$L,10,FALSE),"")</f>
        <v/>
      </c>
      <c r="M18" s="20" t="str">
        <f>IFERROR(VLOOKUP($A18,'10km_kategorie'!D:$L,9,FALSE),"")</f>
        <v/>
      </c>
      <c r="N18" s="20">
        <f>IFERROR(VLOOKUP($A18,'10km_kategorie'!E:$L,8,FALSE),"")</f>
        <v>2</v>
      </c>
      <c r="O18" s="20" t="str">
        <f>IFERROR(VLOOKUP($A18,'10km_kategorie'!F:$L,7,FALSE),"")</f>
        <v/>
      </c>
      <c r="P18" s="20" t="str">
        <f>IFERROR(VLOOKUP($A18,'10km_kategorie'!G:$L,6,FALSE),"")</f>
        <v/>
      </c>
      <c r="Q18" s="20" t="str">
        <f>IFERROR(VLOOKUP($A18,'10km_kategorie'!H:$L,5,FALSE),"")</f>
        <v/>
      </c>
      <c r="R18" s="20" t="str">
        <f>IFERROR(VLOOKUP($A18,'10km_kategorie'!I:$L,4,FALSE),"")</f>
        <v/>
      </c>
      <c r="S18" s="20" t="str">
        <f>IFERROR(VLOOKUP($A18,'10km_kategorie'!J:$L,3,FALSE),"")</f>
        <v/>
      </c>
      <c r="T18" s="20" t="str">
        <f>IFERROR(VLOOKUP($A18,'10km_kategorie'!K:$L,2,FALSE),"")</f>
        <v/>
      </c>
    </row>
    <row r="19" spans="1:20" x14ac:dyDescent="0.3">
      <c r="A19" s="24">
        <v>17</v>
      </c>
      <c r="B19" s="1" t="s">
        <v>304</v>
      </c>
      <c r="C19" s="1" t="s">
        <v>305</v>
      </c>
      <c r="D19" s="1" t="s">
        <v>346</v>
      </c>
      <c r="E19" s="16">
        <v>1975</v>
      </c>
      <c r="F19" s="1" t="s">
        <v>350</v>
      </c>
      <c r="G19" s="1">
        <v>271</v>
      </c>
      <c r="H19" s="2">
        <v>5.1168981481481489E-2</v>
      </c>
      <c r="I19" s="33">
        <f t="shared" si="0"/>
        <v>6.504629629629638E-3</v>
      </c>
      <c r="J19" s="20">
        <f>IFERROR(VLOOKUP($A19,'10km_kategorie'!A:$L,12,FALSE),"")</f>
        <v>15</v>
      </c>
      <c r="K19" s="20" t="str">
        <f>IFERROR(VLOOKUP($A19,'10km_kategorie'!B:$L,11,FALSE),"")</f>
        <v/>
      </c>
      <c r="L19" s="20" t="str">
        <f>IFERROR(VLOOKUP($A19,'10km_kategorie'!C:$L,10,FALSE),"")</f>
        <v/>
      </c>
      <c r="M19" s="20" t="str">
        <f>IFERROR(VLOOKUP($A19,'10km_kategorie'!D:$L,9,FALSE),"")</f>
        <v/>
      </c>
      <c r="N19" s="20" t="str">
        <f>IFERROR(VLOOKUP($A19,'10km_kategorie'!E:$L,8,FALSE),"")</f>
        <v/>
      </c>
      <c r="O19" s="20">
        <f>IFERROR(VLOOKUP($A19,'10km_kategorie'!F:$L,7,FALSE),"")</f>
        <v>8</v>
      </c>
      <c r="P19" s="20" t="str">
        <f>IFERROR(VLOOKUP($A19,'10km_kategorie'!G:$L,6,FALSE),"")</f>
        <v/>
      </c>
      <c r="Q19" s="20" t="str">
        <f>IFERROR(VLOOKUP($A19,'10km_kategorie'!H:$L,5,FALSE),"")</f>
        <v/>
      </c>
      <c r="R19" s="20" t="str">
        <f>IFERROR(VLOOKUP($A19,'10km_kategorie'!I:$L,4,FALSE),"")</f>
        <v/>
      </c>
      <c r="S19" s="20" t="str">
        <f>IFERROR(VLOOKUP($A19,'10km_kategorie'!J:$L,3,FALSE),"")</f>
        <v/>
      </c>
      <c r="T19" s="20" t="str">
        <f>IFERROR(VLOOKUP($A19,'10km_kategorie'!K:$L,2,FALSE),"")</f>
        <v/>
      </c>
    </row>
    <row r="20" spans="1:20" x14ac:dyDescent="0.3">
      <c r="A20" s="24">
        <v>18</v>
      </c>
      <c r="B20" s="1" t="s">
        <v>306</v>
      </c>
      <c r="C20" s="1" t="s">
        <v>307</v>
      </c>
      <c r="D20" s="1" t="s">
        <v>346</v>
      </c>
      <c r="E20" s="16">
        <v>1990</v>
      </c>
      <c r="F20" s="1" t="s">
        <v>350</v>
      </c>
      <c r="G20" s="1">
        <v>84</v>
      </c>
      <c r="H20" s="2">
        <v>5.1249999999999997E-2</v>
      </c>
      <c r="I20" s="33">
        <f t="shared" si="0"/>
        <v>6.585648148148146E-3</v>
      </c>
      <c r="J20" s="20">
        <f>IFERROR(VLOOKUP($A20,'10km_kategorie'!A:$L,12,FALSE),"")</f>
        <v>16</v>
      </c>
      <c r="K20" s="20" t="str">
        <f>IFERROR(VLOOKUP($A20,'10km_kategorie'!B:$L,11,FALSE),"")</f>
        <v/>
      </c>
      <c r="L20" s="20" t="str">
        <f>IFERROR(VLOOKUP($A20,'10km_kategorie'!C:$L,10,FALSE),"")</f>
        <v/>
      </c>
      <c r="M20" s="20">
        <f>IFERROR(VLOOKUP($A20,'10km_kategorie'!D:$L,9,FALSE),"")</f>
        <v>8</v>
      </c>
      <c r="N20" s="20" t="str">
        <f>IFERROR(VLOOKUP($A20,'10km_kategorie'!E:$L,8,FALSE),"")</f>
        <v/>
      </c>
      <c r="O20" s="20" t="str">
        <f>IFERROR(VLOOKUP($A20,'10km_kategorie'!F:$L,7,FALSE),"")</f>
        <v/>
      </c>
      <c r="P20" s="20" t="str">
        <f>IFERROR(VLOOKUP($A20,'10km_kategorie'!G:$L,6,FALSE),"")</f>
        <v/>
      </c>
      <c r="Q20" s="20" t="str">
        <f>IFERROR(VLOOKUP($A20,'10km_kategorie'!H:$L,5,FALSE),"")</f>
        <v/>
      </c>
      <c r="R20" s="20" t="str">
        <f>IFERROR(VLOOKUP($A20,'10km_kategorie'!I:$L,4,FALSE),"")</f>
        <v/>
      </c>
      <c r="S20" s="20" t="str">
        <f>IFERROR(VLOOKUP($A20,'10km_kategorie'!J:$L,3,FALSE),"")</f>
        <v/>
      </c>
      <c r="T20" s="20" t="str">
        <f>IFERROR(VLOOKUP($A20,'10km_kategorie'!K:$L,2,FALSE),"")</f>
        <v/>
      </c>
    </row>
    <row r="21" spans="1:20" x14ac:dyDescent="0.3">
      <c r="A21" s="24">
        <v>19</v>
      </c>
      <c r="B21" s="1" t="s">
        <v>104</v>
      </c>
      <c r="C21" s="1" t="s">
        <v>308</v>
      </c>
      <c r="D21" s="1" t="s">
        <v>347</v>
      </c>
      <c r="E21" s="16">
        <v>1991</v>
      </c>
      <c r="F21" s="1" t="s">
        <v>350</v>
      </c>
      <c r="G21" s="1">
        <v>107</v>
      </c>
      <c r="H21" s="2">
        <v>5.1631944444444446E-2</v>
      </c>
      <c r="I21" s="33">
        <f t="shared" si="0"/>
        <v>6.9675925925925947E-3</v>
      </c>
      <c r="J21" s="20" t="str">
        <f>IFERROR(VLOOKUP($A21,'10km_kategorie'!A:$L,12,FALSE),"")</f>
        <v/>
      </c>
      <c r="K21" s="20">
        <f>IFERROR(VLOOKUP($A21,'10km_kategorie'!B:$L,11,FALSE),"")</f>
        <v>3</v>
      </c>
      <c r="L21" s="20" t="str">
        <f>IFERROR(VLOOKUP($A21,'10km_kategorie'!C:$L,10,FALSE),"")</f>
        <v/>
      </c>
      <c r="M21" s="20" t="str">
        <f>IFERROR(VLOOKUP($A21,'10km_kategorie'!D:$L,9,FALSE),"")</f>
        <v/>
      </c>
      <c r="N21" s="20">
        <f>IFERROR(VLOOKUP($A21,'10km_kategorie'!E:$L,8,FALSE),"")</f>
        <v>3</v>
      </c>
      <c r="O21" s="20" t="str">
        <f>IFERROR(VLOOKUP($A21,'10km_kategorie'!F:$L,7,FALSE),"")</f>
        <v/>
      </c>
      <c r="P21" s="20" t="str">
        <f>IFERROR(VLOOKUP($A21,'10km_kategorie'!G:$L,6,FALSE),"")</f>
        <v/>
      </c>
      <c r="Q21" s="20" t="str">
        <f>IFERROR(VLOOKUP($A21,'10km_kategorie'!H:$L,5,FALSE),"")</f>
        <v/>
      </c>
      <c r="R21" s="20" t="str">
        <f>IFERROR(VLOOKUP($A21,'10km_kategorie'!I:$L,4,FALSE),"")</f>
        <v/>
      </c>
      <c r="S21" s="20" t="str">
        <f>IFERROR(VLOOKUP($A21,'10km_kategorie'!J:$L,3,FALSE),"")</f>
        <v/>
      </c>
      <c r="T21" s="20" t="str">
        <f>IFERROR(VLOOKUP($A21,'10km_kategorie'!K:$L,2,FALSE),"")</f>
        <v/>
      </c>
    </row>
    <row r="22" spans="1:20" x14ac:dyDescent="0.3">
      <c r="A22" s="24">
        <v>20</v>
      </c>
      <c r="B22" s="1" t="s">
        <v>25</v>
      </c>
      <c r="C22" s="1" t="s">
        <v>309</v>
      </c>
      <c r="D22" s="1" t="s">
        <v>346</v>
      </c>
      <c r="E22" s="16">
        <v>1972</v>
      </c>
      <c r="F22" s="1" t="s">
        <v>350</v>
      </c>
      <c r="G22" s="1">
        <v>247</v>
      </c>
      <c r="H22" s="2">
        <v>5.1666666666666666E-2</v>
      </c>
      <c r="I22" s="33">
        <f t="shared" si="0"/>
        <v>7.0023148148148154E-3</v>
      </c>
      <c r="J22" s="20">
        <f>IFERROR(VLOOKUP($A22,'10km_kategorie'!A:$L,12,FALSE),"")</f>
        <v>17</v>
      </c>
      <c r="K22" s="20" t="str">
        <f>IFERROR(VLOOKUP($A22,'10km_kategorie'!B:$L,11,FALSE),"")</f>
        <v/>
      </c>
      <c r="L22" s="20" t="str">
        <f>IFERROR(VLOOKUP($A22,'10km_kategorie'!C:$L,10,FALSE),"")</f>
        <v/>
      </c>
      <c r="M22" s="20" t="str">
        <f>IFERROR(VLOOKUP($A22,'10km_kategorie'!D:$L,9,FALSE),"")</f>
        <v/>
      </c>
      <c r="N22" s="20" t="str">
        <f>IFERROR(VLOOKUP($A22,'10km_kategorie'!E:$L,8,FALSE),"")</f>
        <v/>
      </c>
      <c r="O22" s="20">
        <f>IFERROR(VLOOKUP($A22,'10km_kategorie'!F:$L,7,FALSE),"")</f>
        <v>9</v>
      </c>
      <c r="P22" s="20" t="str">
        <f>IFERROR(VLOOKUP($A22,'10km_kategorie'!G:$L,6,FALSE),"")</f>
        <v/>
      </c>
      <c r="Q22" s="20">
        <f>IFERROR(VLOOKUP($A22,'10km_kategorie'!H:$L,5,FALSE),"")</f>
        <v>2</v>
      </c>
      <c r="R22" s="20" t="str">
        <f>IFERROR(VLOOKUP($A22,'10km_kategorie'!I:$L,4,FALSE),"")</f>
        <v/>
      </c>
      <c r="S22" s="20" t="str">
        <f>IFERROR(VLOOKUP($A22,'10km_kategorie'!J:$L,3,FALSE),"")</f>
        <v/>
      </c>
      <c r="T22" s="20" t="str">
        <f>IFERROR(VLOOKUP($A22,'10km_kategorie'!K:$L,2,FALSE),"")</f>
        <v/>
      </c>
    </row>
    <row r="23" spans="1:20" x14ac:dyDescent="0.3">
      <c r="A23" s="24">
        <v>21</v>
      </c>
      <c r="B23" s="1" t="s">
        <v>310</v>
      </c>
      <c r="C23" s="1" t="s">
        <v>311</v>
      </c>
      <c r="D23" s="1" t="s">
        <v>346</v>
      </c>
      <c r="E23" s="16">
        <v>1984</v>
      </c>
      <c r="F23" s="1" t="s">
        <v>350</v>
      </c>
      <c r="G23" s="1">
        <v>96</v>
      </c>
      <c r="H23" s="2">
        <v>5.3460648148148153E-2</v>
      </c>
      <c r="I23" s="33">
        <f t="shared" si="0"/>
        <v>8.7962962962963021E-3</v>
      </c>
      <c r="J23" s="20">
        <f>IFERROR(VLOOKUP($A23,'10km_kategorie'!A:$L,12,FALSE),"")</f>
        <v>18</v>
      </c>
      <c r="K23" s="20" t="str">
        <f>IFERROR(VLOOKUP($A23,'10km_kategorie'!B:$L,11,FALSE),"")</f>
        <v/>
      </c>
      <c r="L23" s="20" t="str">
        <f>IFERROR(VLOOKUP($A23,'10km_kategorie'!C:$L,10,FALSE),"")</f>
        <v/>
      </c>
      <c r="M23" s="20">
        <f>IFERROR(VLOOKUP($A23,'10km_kategorie'!D:$L,9,FALSE),"")</f>
        <v>9</v>
      </c>
      <c r="N23" s="20" t="str">
        <f>IFERROR(VLOOKUP($A23,'10km_kategorie'!E:$L,8,FALSE),"")</f>
        <v/>
      </c>
      <c r="O23" s="20" t="str">
        <f>IFERROR(VLOOKUP($A23,'10km_kategorie'!F:$L,7,FALSE),"")</f>
        <v/>
      </c>
      <c r="P23" s="20" t="str">
        <f>IFERROR(VLOOKUP($A23,'10km_kategorie'!G:$L,6,FALSE),"")</f>
        <v/>
      </c>
      <c r="Q23" s="20" t="str">
        <f>IFERROR(VLOOKUP($A23,'10km_kategorie'!H:$L,5,FALSE),"")</f>
        <v/>
      </c>
      <c r="R23" s="20" t="str">
        <f>IFERROR(VLOOKUP($A23,'10km_kategorie'!I:$L,4,FALSE),"")</f>
        <v/>
      </c>
      <c r="S23" s="20" t="str">
        <f>IFERROR(VLOOKUP($A23,'10km_kategorie'!J:$L,3,FALSE),"")</f>
        <v/>
      </c>
      <c r="T23" s="20" t="str">
        <f>IFERROR(VLOOKUP($A23,'10km_kategorie'!K:$L,2,FALSE),"")</f>
        <v/>
      </c>
    </row>
    <row r="24" spans="1:20" x14ac:dyDescent="0.3">
      <c r="A24" s="24">
        <v>22</v>
      </c>
      <c r="B24" s="1" t="s">
        <v>313</v>
      </c>
      <c r="C24" s="1" t="s">
        <v>86</v>
      </c>
      <c r="D24" s="1" t="s">
        <v>346</v>
      </c>
      <c r="E24" s="16">
        <v>1982</v>
      </c>
      <c r="F24" s="1" t="s">
        <v>350</v>
      </c>
      <c r="G24" s="1">
        <v>224</v>
      </c>
      <c r="H24" s="2">
        <v>5.6527777777777781E-2</v>
      </c>
      <c r="I24" s="33">
        <f t="shared" si="0"/>
        <v>1.186342592592593E-2</v>
      </c>
      <c r="J24" s="20">
        <f>IFERROR(VLOOKUP($A24,'10km_kategorie'!A:$L,12,FALSE),"")</f>
        <v>19</v>
      </c>
      <c r="K24" s="20" t="str">
        <f>IFERROR(VLOOKUP($A24,'10km_kategorie'!B:$L,11,FALSE),"")</f>
        <v/>
      </c>
      <c r="L24" s="20" t="str">
        <f>IFERROR(VLOOKUP($A24,'10km_kategorie'!C:$L,10,FALSE),"")</f>
        <v/>
      </c>
      <c r="M24" s="20" t="str">
        <f>IFERROR(VLOOKUP($A24,'10km_kategorie'!D:$L,9,FALSE),"")</f>
        <v/>
      </c>
      <c r="N24" s="20" t="str">
        <f>IFERROR(VLOOKUP($A24,'10km_kategorie'!E:$L,8,FALSE),"")</f>
        <v/>
      </c>
      <c r="O24" s="20">
        <f>IFERROR(VLOOKUP($A24,'10km_kategorie'!F:$L,7,FALSE),"")</f>
        <v>10</v>
      </c>
      <c r="P24" s="20" t="str">
        <f>IFERROR(VLOOKUP($A24,'10km_kategorie'!G:$L,6,FALSE),"")</f>
        <v/>
      </c>
      <c r="Q24" s="20" t="str">
        <f>IFERROR(VLOOKUP($A24,'10km_kategorie'!H:$L,5,FALSE),"")</f>
        <v/>
      </c>
      <c r="R24" s="20" t="str">
        <f>IFERROR(VLOOKUP($A24,'10km_kategorie'!I:$L,4,FALSE),"")</f>
        <v/>
      </c>
      <c r="S24" s="20" t="str">
        <f>IFERROR(VLOOKUP($A24,'10km_kategorie'!J:$L,3,FALSE),"")</f>
        <v/>
      </c>
      <c r="T24" s="20" t="str">
        <f>IFERROR(VLOOKUP($A24,'10km_kategorie'!K:$L,2,FALSE),"")</f>
        <v/>
      </c>
    </row>
    <row r="25" spans="1:20" x14ac:dyDescent="0.3">
      <c r="A25" s="24">
        <v>23</v>
      </c>
      <c r="B25" s="1" t="s">
        <v>29</v>
      </c>
      <c r="C25" s="1" t="s">
        <v>314</v>
      </c>
      <c r="D25" s="1" t="s">
        <v>346</v>
      </c>
      <c r="E25" s="16">
        <v>1982</v>
      </c>
      <c r="F25" s="1" t="s">
        <v>350</v>
      </c>
      <c r="G25" s="1">
        <v>250</v>
      </c>
      <c r="H25" s="2">
        <v>5.7430555555555561E-2</v>
      </c>
      <c r="I25" s="33">
        <f t="shared" si="0"/>
        <v>1.276620370370371E-2</v>
      </c>
      <c r="J25" s="20">
        <f>IFERROR(VLOOKUP($A25,'10km_kategorie'!A:$L,12,FALSE),"")</f>
        <v>20</v>
      </c>
      <c r="K25" s="20" t="str">
        <f>IFERROR(VLOOKUP($A25,'10km_kategorie'!B:$L,11,FALSE),"")</f>
        <v/>
      </c>
      <c r="L25" s="20" t="str">
        <f>IFERROR(VLOOKUP($A25,'10km_kategorie'!C:$L,10,FALSE),"")</f>
        <v/>
      </c>
      <c r="M25" s="20" t="str">
        <f>IFERROR(VLOOKUP($A25,'10km_kategorie'!D:$L,9,FALSE),"")</f>
        <v/>
      </c>
      <c r="N25" s="20" t="str">
        <f>IFERROR(VLOOKUP($A25,'10km_kategorie'!E:$L,8,FALSE),"")</f>
        <v/>
      </c>
      <c r="O25" s="20">
        <f>IFERROR(VLOOKUP($A25,'10km_kategorie'!F:$L,7,FALSE),"")</f>
        <v>11</v>
      </c>
      <c r="P25" s="20" t="str">
        <f>IFERROR(VLOOKUP($A25,'10km_kategorie'!G:$L,6,FALSE),"")</f>
        <v/>
      </c>
      <c r="Q25" s="20" t="str">
        <f>IFERROR(VLOOKUP($A25,'10km_kategorie'!H:$L,5,FALSE),"")</f>
        <v/>
      </c>
      <c r="R25" s="20" t="str">
        <f>IFERROR(VLOOKUP($A25,'10km_kategorie'!I:$L,4,FALSE),"")</f>
        <v/>
      </c>
      <c r="S25" s="20" t="str">
        <f>IFERROR(VLOOKUP($A25,'10km_kategorie'!J:$L,3,FALSE),"")</f>
        <v/>
      </c>
      <c r="T25" s="20" t="str">
        <f>IFERROR(VLOOKUP($A25,'10km_kategorie'!K:$L,2,FALSE),"")</f>
        <v/>
      </c>
    </row>
    <row r="26" spans="1:20" x14ac:dyDescent="0.3">
      <c r="A26" s="24">
        <v>24</v>
      </c>
      <c r="B26" s="1" t="s">
        <v>108</v>
      </c>
      <c r="C26" s="1" t="s">
        <v>315</v>
      </c>
      <c r="D26" s="1" t="s">
        <v>347</v>
      </c>
      <c r="E26" s="16">
        <v>1990</v>
      </c>
      <c r="F26" s="1" t="s">
        <v>350</v>
      </c>
      <c r="G26" s="1">
        <v>51</v>
      </c>
      <c r="H26" s="2">
        <v>5.8032407407407414E-2</v>
      </c>
      <c r="I26" s="33">
        <f t="shared" si="0"/>
        <v>1.3368055555555564E-2</v>
      </c>
      <c r="J26" s="20" t="str">
        <f>IFERROR(VLOOKUP($A26,'10km_kategorie'!A:$L,12,FALSE),"")</f>
        <v/>
      </c>
      <c r="K26" s="20">
        <f>IFERROR(VLOOKUP($A26,'10km_kategorie'!B:$L,11,FALSE),"")</f>
        <v>4</v>
      </c>
      <c r="L26" s="20" t="str">
        <f>IFERROR(VLOOKUP($A26,'10km_kategorie'!C:$L,10,FALSE),"")</f>
        <v/>
      </c>
      <c r="M26" s="20" t="str">
        <f>IFERROR(VLOOKUP($A26,'10km_kategorie'!D:$L,9,FALSE),"")</f>
        <v/>
      </c>
      <c r="N26" s="20">
        <f>IFERROR(VLOOKUP($A26,'10km_kategorie'!E:$L,8,FALSE),"")</f>
        <v>4</v>
      </c>
      <c r="O26" s="20" t="str">
        <f>IFERROR(VLOOKUP($A26,'10km_kategorie'!F:$L,7,FALSE),"")</f>
        <v/>
      </c>
      <c r="P26" s="20" t="str">
        <f>IFERROR(VLOOKUP($A26,'10km_kategorie'!G:$L,6,FALSE),"")</f>
        <v/>
      </c>
      <c r="Q26" s="20" t="str">
        <f>IFERROR(VLOOKUP($A26,'10km_kategorie'!H:$L,5,FALSE),"")</f>
        <v/>
      </c>
      <c r="R26" s="20" t="str">
        <f>IFERROR(VLOOKUP($A26,'10km_kategorie'!I:$L,4,FALSE),"")</f>
        <v/>
      </c>
      <c r="S26" s="20" t="str">
        <f>IFERROR(VLOOKUP($A26,'10km_kategorie'!J:$L,3,FALSE),"")</f>
        <v/>
      </c>
      <c r="T26" s="20" t="str">
        <f>IFERROR(VLOOKUP($A26,'10km_kategorie'!K:$L,2,FALSE),"")</f>
        <v/>
      </c>
    </row>
    <row r="27" spans="1:20" x14ac:dyDescent="0.3">
      <c r="A27" s="24">
        <v>25</v>
      </c>
      <c r="B27" s="1" t="s">
        <v>316</v>
      </c>
      <c r="C27" s="1" t="s">
        <v>317</v>
      </c>
      <c r="D27" s="1" t="s">
        <v>346</v>
      </c>
      <c r="E27" s="16">
        <v>1981</v>
      </c>
      <c r="F27" s="1" t="s">
        <v>350</v>
      </c>
      <c r="G27" s="1">
        <v>270</v>
      </c>
      <c r="H27" s="2">
        <v>5.8136574074074077E-2</v>
      </c>
      <c r="I27" s="33">
        <f t="shared" si="0"/>
        <v>1.3472222222222226E-2</v>
      </c>
      <c r="J27" s="20">
        <f>IFERROR(VLOOKUP($A27,'10km_kategorie'!A:$L,12,FALSE),"")</f>
        <v>21</v>
      </c>
      <c r="K27" s="20" t="str">
        <f>IFERROR(VLOOKUP($A27,'10km_kategorie'!B:$L,11,FALSE),"")</f>
        <v/>
      </c>
      <c r="L27" s="20" t="str">
        <f>IFERROR(VLOOKUP($A27,'10km_kategorie'!C:$L,10,FALSE),"")</f>
        <v/>
      </c>
      <c r="M27" s="20" t="str">
        <f>IFERROR(VLOOKUP($A27,'10km_kategorie'!D:$L,9,FALSE),"")</f>
        <v/>
      </c>
      <c r="N27" s="20" t="str">
        <f>IFERROR(VLOOKUP($A27,'10km_kategorie'!E:$L,8,FALSE),"")</f>
        <v/>
      </c>
      <c r="O27" s="20">
        <f>IFERROR(VLOOKUP($A27,'10km_kategorie'!F:$L,7,FALSE),"")</f>
        <v>12</v>
      </c>
      <c r="P27" s="20" t="str">
        <f>IFERROR(VLOOKUP($A27,'10km_kategorie'!G:$L,6,FALSE),"")</f>
        <v/>
      </c>
      <c r="Q27" s="20" t="str">
        <f>IFERROR(VLOOKUP($A27,'10km_kategorie'!H:$L,5,FALSE),"")</f>
        <v/>
      </c>
      <c r="R27" s="20" t="str">
        <f>IFERROR(VLOOKUP($A27,'10km_kategorie'!I:$L,4,FALSE),"")</f>
        <v/>
      </c>
      <c r="S27" s="20" t="str">
        <f>IFERROR(VLOOKUP($A27,'10km_kategorie'!J:$L,3,FALSE),"")</f>
        <v/>
      </c>
      <c r="T27" s="20" t="str">
        <f>IFERROR(VLOOKUP($A27,'10km_kategorie'!K:$L,2,FALSE),"")</f>
        <v/>
      </c>
    </row>
    <row r="28" spans="1:20" x14ac:dyDescent="0.3">
      <c r="A28" s="24">
        <v>26</v>
      </c>
      <c r="B28" s="1" t="s">
        <v>318</v>
      </c>
      <c r="C28" s="1" t="s">
        <v>319</v>
      </c>
      <c r="D28" s="1" t="s">
        <v>347</v>
      </c>
      <c r="E28" s="16">
        <v>1976</v>
      </c>
      <c r="F28" s="1" t="s">
        <v>350</v>
      </c>
      <c r="G28" s="1">
        <v>214</v>
      </c>
      <c r="H28" s="2">
        <v>5.8715277777777776E-2</v>
      </c>
      <c r="I28" s="33">
        <f t="shared" si="0"/>
        <v>1.4050925925925925E-2</v>
      </c>
      <c r="J28" s="20" t="str">
        <f>IFERROR(VLOOKUP($A28,'10km_kategorie'!A:$L,12,FALSE),"")</f>
        <v/>
      </c>
      <c r="K28" s="20">
        <f>IFERROR(VLOOKUP($A28,'10km_kategorie'!B:$L,11,FALSE),"")</f>
        <v>5</v>
      </c>
      <c r="L28" s="20" t="str">
        <f>IFERROR(VLOOKUP($A28,'10km_kategorie'!C:$L,10,FALSE),"")</f>
        <v/>
      </c>
      <c r="M28" s="20" t="str">
        <f>IFERROR(VLOOKUP($A28,'10km_kategorie'!D:$L,9,FALSE),"")</f>
        <v/>
      </c>
      <c r="N28" s="20" t="str">
        <f>IFERROR(VLOOKUP($A28,'10km_kategorie'!E:$L,8,FALSE),"")</f>
        <v/>
      </c>
      <c r="O28" s="20" t="str">
        <f>IFERROR(VLOOKUP($A28,'10km_kategorie'!F:$L,7,FALSE),"")</f>
        <v/>
      </c>
      <c r="P28" s="20">
        <f>IFERROR(VLOOKUP($A28,'10km_kategorie'!G:$L,6,FALSE),"")</f>
        <v>1</v>
      </c>
      <c r="Q28" s="20" t="str">
        <f>IFERROR(VLOOKUP($A28,'10km_kategorie'!H:$L,5,FALSE),"")</f>
        <v/>
      </c>
      <c r="R28" s="20" t="str">
        <f>IFERROR(VLOOKUP($A28,'10km_kategorie'!I:$L,4,FALSE),"")</f>
        <v/>
      </c>
      <c r="S28" s="20" t="str">
        <f>IFERROR(VLOOKUP($A28,'10km_kategorie'!J:$L,3,FALSE),"")</f>
        <v/>
      </c>
      <c r="T28" s="20" t="str">
        <f>IFERROR(VLOOKUP($A28,'10km_kategorie'!K:$L,2,FALSE),"")</f>
        <v/>
      </c>
    </row>
    <row r="29" spans="1:20" x14ac:dyDescent="0.3">
      <c r="A29" s="24">
        <v>27</v>
      </c>
      <c r="B29" s="1" t="s">
        <v>127</v>
      </c>
      <c r="C29" s="1" t="s">
        <v>320</v>
      </c>
      <c r="D29" s="1" t="s">
        <v>347</v>
      </c>
      <c r="E29" s="16">
        <v>1990</v>
      </c>
      <c r="F29" s="1" t="s">
        <v>350</v>
      </c>
      <c r="G29" s="1">
        <v>69</v>
      </c>
      <c r="H29" s="2">
        <v>5.9386574074074071E-2</v>
      </c>
      <c r="I29" s="33">
        <f t="shared" si="0"/>
        <v>1.472222222222222E-2</v>
      </c>
      <c r="J29" s="20" t="str">
        <f>IFERROR(VLOOKUP($A29,'10km_kategorie'!A:$L,12,FALSE),"")</f>
        <v/>
      </c>
      <c r="K29" s="20">
        <f>IFERROR(VLOOKUP($A29,'10km_kategorie'!B:$L,11,FALSE),"")</f>
        <v>6</v>
      </c>
      <c r="L29" s="20" t="str">
        <f>IFERROR(VLOOKUP($A29,'10km_kategorie'!C:$L,10,FALSE),"")</f>
        <v/>
      </c>
      <c r="M29" s="20" t="str">
        <f>IFERROR(VLOOKUP($A29,'10km_kategorie'!D:$L,9,FALSE),"")</f>
        <v/>
      </c>
      <c r="N29" s="20">
        <f>IFERROR(VLOOKUP($A29,'10km_kategorie'!E:$L,8,FALSE),"")</f>
        <v>5</v>
      </c>
      <c r="O29" s="20" t="str">
        <f>IFERROR(VLOOKUP($A29,'10km_kategorie'!F:$L,7,FALSE),"")</f>
        <v/>
      </c>
      <c r="P29" s="20" t="str">
        <f>IFERROR(VLOOKUP($A29,'10km_kategorie'!G:$L,6,FALSE),"")</f>
        <v/>
      </c>
      <c r="Q29" s="20" t="str">
        <f>IFERROR(VLOOKUP($A29,'10km_kategorie'!H:$L,5,FALSE),"")</f>
        <v/>
      </c>
      <c r="R29" s="20" t="str">
        <f>IFERROR(VLOOKUP($A29,'10km_kategorie'!I:$L,4,FALSE),"")</f>
        <v/>
      </c>
      <c r="S29" s="20" t="str">
        <f>IFERROR(VLOOKUP($A29,'10km_kategorie'!J:$L,3,FALSE),"")</f>
        <v/>
      </c>
      <c r="T29" s="20" t="str">
        <f>IFERROR(VLOOKUP($A29,'10km_kategorie'!K:$L,2,FALSE),"")</f>
        <v/>
      </c>
    </row>
    <row r="30" spans="1:20" x14ac:dyDescent="0.3">
      <c r="A30" s="24">
        <v>28</v>
      </c>
      <c r="B30" s="1" t="s">
        <v>84</v>
      </c>
      <c r="C30" s="1" t="s">
        <v>321</v>
      </c>
      <c r="D30" s="1" t="s">
        <v>346</v>
      </c>
      <c r="E30" s="16">
        <v>1989</v>
      </c>
      <c r="F30" s="1" t="s">
        <v>350</v>
      </c>
      <c r="G30" s="1">
        <v>7</v>
      </c>
      <c r="H30" s="2">
        <v>5.9675925925925931E-2</v>
      </c>
      <c r="I30" s="33">
        <f t="shared" si="0"/>
        <v>1.501157407407408E-2</v>
      </c>
      <c r="J30" s="20">
        <f>IFERROR(VLOOKUP($A30,'10km_kategorie'!A:$L,12,FALSE),"")</f>
        <v>22</v>
      </c>
      <c r="K30" s="20" t="str">
        <f>IFERROR(VLOOKUP($A30,'10km_kategorie'!B:$L,11,FALSE),"")</f>
        <v/>
      </c>
      <c r="L30" s="20" t="str">
        <f>IFERROR(VLOOKUP($A30,'10km_kategorie'!C:$L,10,FALSE),"")</f>
        <v/>
      </c>
      <c r="M30" s="20">
        <f>IFERROR(VLOOKUP($A30,'10km_kategorie'!D:$L,9,FALSE),"")</f>
        <v>10</v>
      </c>
      <c r="N30" s="20" t="str">
        <f>IFERROR(VLOOKUP($A30,'10km_kategorie'!E:$L,8,FALSE),"")</f>
        <v/>
      </c>
      <c r="O30" s="20" t="str">
        <f>IFERROR(VLOOKUP($A30,'10km_kategorie'!F:$L,7,FALSE),"")</f>
        <v/>
      </c>
      <c r="P30" s="20" t="str">
        <f>IFERROR(VLOOKUP($A30,'10km_kategorie'!G:$L,6,FALSE),"")</f>
        <v/>
      </c>
      <c r="Q30" s="20" t="str">
        <f>IFERROR(VLOOKUP($A30,'10km_kategorie'!H:$L,5,FALSE),"")</f>
        <v/>
      </c>
      <c r="R30" s="20" t="str">
        <f>IFERROR(VLOOKUP($A30,'10km_kategorie'!I:$L,4,FALSE),"")</f>
        <v/>
      </c>
      <c r="S30" s="20" t="str">
        <f>IFERROR(VLOOKUP($A30,'10km_kategorie'!J:$L,3,FALSE),"")</f>
        <v/>
      </c>
      <c r="T30" s="20" t="str">
        <f>IFERROR(VLOOKUP($A30,'10km_kategorie'!K:$L,2,FALSE),"")</f>
        <v/>
      </c>
    </row>
    <row r="31" spans="1:20" x14ac:dyDescent="0.3">
      <c r="A31" s="24">
        <v>29</v>
      </c>
      <c r="B31" s="1" t="s">
        <v>135</v>
      </c>
      <c r="C31" s="1" t="s">
        <v>323</v>
      </c>
      <c r="D31" s="1" t="s">
        <v>347</v>
      </c>
      <c r="E31" s="16">
        <v>1988</v>
      </c>
      <c r="F31" s="1" t="s">
        <v>350</v>
      </c>
      <c r="G31" s="1">
        <v>125</v>
      </c>
      <c r="H31" s="2">
        <v>6.1469907407407404E-2</v>
      </c>
      <c r="I31" s="33">
        <f t="shared" si="0"/>
        <v>1.6805555555555553E-2</v>
      </c>
      <c r="J31" s="20" t="str">
        <f>IFERROR(VLOOKUP($A31,'10km_kategorie'!A:$L,12,FALSE),"")</f>
        <v/>
      </c>
      <c r="K31" s="20">
        <f>IFERROR(VLOOKUP($A31,'10km_kategorie'!B:$L,11,FALSE),"")</f>
        <v>7</v>
      </c>
      <c r="L31" s="20" t="str">
        <f>IFERROR(VLOOKUP($A31,'10km_kategorie'!C:$L,10,FALSE),"")</f>
        <v/>
      </c>
      <c r="M31" s="20" t="str">
        <f>IFERROR(VLOOKUP($A31,'10km_kategorie'!D:$L,9,FALSE),"")</f>
        <v/>
      </c>
      <c r="N31" s="20">
        <f>IFERROR(VLOOKUP($A31,'10km_kategorie'!E:$L,8,FALSE),"")</f>
        <v>6</v>
      </c>
      <c r="O31" s="20" t="str">
        <f>IFERROR(VLOOKUP($A31,'10km_kategorie'!F:$L,7,FALSE),"")</f>
        <v/>
      </c>
      <c r="P31" s="20" t="str">
        <f>IFERROR(VLOOKUP($A31,'10km_kategorie'!G:$L,6,FALSE),"")</f>
        <v/>
      </c>
      <c r="Q31" s="20" t="str">
        <f>IFERROR(VLOOKUP($A31,'10km_kategorie'!H:$L,5,FALSE),"")</f>
        <v/>
      </c>
      <c r="R31" s="20" t="str">
        <f>IFERROR(VLOOKUP($A31,'10km_kategorie'!I:$L,4,FALSE),"")</f>
        <v/>
      </c>
      <c r="S31" s="20" t="str">
        <f>IFERROR(VLOOKUP($A31,'10km_kategorie'!J:$L,3,FALSE),"")</f>
        <v/>
      </c>
      <c r="T31" s="20" t="str">
        <f>IFERROR(VLOOKUP($A31,'10km_kategorie'!K:$L,2,FALSE),"")</f>
        <v/>
      </c>
    </row>
    <row r="32" spans="1:20" x14ac:dyDescent="0.3">
      <c r="A32" s="24">
        <v>30</v>
      </c>
      <c r="B32" s="1" t="s">
        <v>324</v>
      </c>
      <c r="C32" s="1" t="s">
        <v>325</v>
      </c>
      <c r="D32" s="1" t="s">
        <v>347</v>
      </c>
      <c r="E32" s="16">
        <v>1976</v>
      </c>
      <c r="F32" s="1" t="s">
        <v>350</v>
      </c>
      <c r="G32" s="1">
        <v>220</v>
      </c>
      <c r="H32" s="2">
        <v>6.1504629629629631E-2</v>
      </c>
      <c r="I32" s="33">
        <f t="shared" si="0"/>
        <v>1.684027777777778E-2</v>
      </c>
      <c r="J32" s="20" t="str">
        <f>IFERROR(VLOOKUP($A32,'10km_kategorie'!A:$L,12,FALSE),"")</f>
        <v/>
      </c>
      <c r="K32" s="20">
        <f>IFERROR(VLOOKUP($A32,'10km_kategorie'!B:$L,11,FALSE),"")</f>
        <v>8</v>
      </c>
      <c r="L32" s="20" t="str">
        <f>IFERROR(VLOOKUP($A32,'10km_kategorie'!C:$L,10,FALSE),"")</f>
        <v/>
      </c>
      <c r="M32" s="20" t="str">
        <f>IFERROR(VLOOKUP($A32,'10km_kategorie'!D:$L,9,FALSE),"")</f>
        <v/>
      </c>
      <c r="N32" s="20" t="str">
        <f>IFERROR(VLOOKUP($A32,'10km_kategorie'!E:$L,8,FALSE),"")</f>
        <v/>
      </c>
      <c r="O32" s="20" t="str">
        <f>IFERROR(VLOOKUP($A32,'10km_kategorie'!F:$L,7,FALSE),"")</f>
        <v/>
      </c>
      <c r="P32" s="20">
        <f>IFERROR(VLOOKUP($A32,'10km_kategorie'!G:$L,6,FALSE),"")</f>
        <v>2</v>
      </c>
      <c r="Q32" s="20" t="str">
        <f>IFERROR(VLOOKUP($A32,'10km_kategorie'!H:$L,5,FALSE),"")</f>
        <v/>
      </c>
      <c r="R32" s="20" t="str">
        <f>IFERROR(VLOOKUP($A32,'10km_kategorie'!I:$L,4,FALSE),"")</f>
        <v/>
      </c>
      <c r="S32" s="20" t="str">
        <f>IFERROR(VLOOKUP($A32,'10km_kategorie'!J:$L,3,FALSE),"")</f>
        <v/>
      </c>
      <c r="T32" s="20" t="str">
        <f>IFERROR(VLOOKUP($A32,'10km_kategorie'!K:$L,2,FALSE),"")</f>
        <v/>
      </c>
    </row>
    <row r="33" spans="1:20" x14ac:dyDescent="0.3">
      <c r="A33" s="24">
        <v>31</v>
      </c>
      <c r="B33" s="1" t="s">
        <v>5</v>
      </c>
      <c r="C33" s="1" t="s">
        <v>326</v>
      </c>
      <c r="D33" s="1" t="s">
        <v>346</v>
      </c>
      <c r="E33" s="16">
        <v>1986</v>
      </c>
      <c r="F33" s="1" t="s">
        <v>350</v>
      </c>
      <c r="G33" s="1">
        <v>37</v>
      </c>
      <c r="H33" s="2">
        <v>6.1527777777777772E-2</v>
      </c>
      <c r="I33" s="33">
        <f t="shared" si="0"/>
        <v>1.6863425925925921E-2</v>
      </c>
      <c r="J33" s="20">
        <f>IFERROR(VLOOKUP($A33,'10km_kategorie'!A:$L,12,FALSE),"")</f>
        <v>23</v>
      </c>
      <c r="K33" s="20" t="str">
        <f>IFERROR(VLOOKUP($A33,'10km_kategorie'!B:$L,11,FALSE),"")</f>
        <v/>
      </c>
      <c r="L33" s="20" t="str">
        <f>IFERROR(VLOOKUP($A33,'10km_kategorie'!C:$L,10,FALSE),"")</f>
        <v/>
      </c>
      <c r="M33" s="20">
        <f>IFERROR(VLOOKUP($A33,'10km_kategorie'!D:$L,9,FALSE),"")</f>
        <v>11</v>
      </c>
      <c r="N33" s="20" t="str">
        <f>IFERROR(VLOOKUP($A33,'10km_kategorie'!E:$L,8,FALSE),"")</f>
        <v/>
      </c>
      <c r="O33" s="20" t="str">
        <f>IFERROR(VLOOKUP($A33,'10km_kategorie'!F:$L,7,FALSE),"")</f>
        <v/>
      </c>
      <c r="P33" s="20" t="str">
        <f>IFERROR(VLOOKUP($A33,'10km_kategorie'!G:$L,6,FALSE),"")</f>
        <v/>
      </c>
      <c r="Q33" s="20" t="str">
        <f>IFERROR(VLOOKUP($A33,'10km_kategorie'!H:$L,5,FALSE),"")</f>
        <v/>
      </c>
      <c r="R33" s="20" t="str">
        <f>IFERROR(VLOOKUP($A33,'10km_kategorie'!I:$L,4,FALSE),"")</f>
        <v/>
      </c>
      <c r="S33" s="20" t="str">
        <f>IFERROR(VLOOKUP($A33,'10km_kategorie'!J:$L,3,FALSE),"")</f>
        <v/>
      </c>
      <c r="T33" s="20" t="str">
        <f>IFERROR(VLOOKUP($A33,'10km_kategorie'!K:$L,2,FALSE),"")</f>
        <v/>
      </c>
    </row>
    <row r="34" spans="1:20" x14ac:dyDescent="0.3">
      <c r="A34" s="24">
        <v>32</v>
      </c>
      <c r="B34" s="1" t="s">
        <v>108</v>
      </c>
      <c r="C34" s="1" t="s">
        <v>327</v>
      </c>
      <c r="D34" s="1" t="s">
        <v>347</v>
      </c>
      <c r="E34" s="16">
        <v>1979</v>
      </c>
      <c r="F34" s="1" t="s">
        <v>350</v>
      </c>
      <c r="G34" s="1">
        <v>249</v>
      </c>
      <c r="H34" s="2">
        <v>6.2083333333333331E-2</v>
      </c>
      <c r="I34" s="33">
        <f t="shared" si="0"/>
        <v>1.741898148148148E-2</v>
      </c>
      <c r="J34" s="20" t="str">
        <f>IFERROR(VLOOKUP($A34,'10km_kategorie'!A:$L,12,FALSE),"")</f>
        <v/>
      </c>
      <c r="K34" s="20">
        <f>IFERROR(VLOOKUP($A34,'10km_kategorie'!B:$L,11,FALSE),"")</f>
        <v>9</v>
      </c>
      <c r="L34" s="20" t="str">
        <f>IFERROR(VLOOKUP($A34,'10km_kategorie'!C:$L,10,FALSE),"")</f>
        <v/>
      </c>
      <c r="M34" s="20" t="str">
        <f>IFERROR(VLOOKUP($A34,'10km_kategorie'!D:$L,9,FALSE),"")</f>
        <v/>
      </c>
      <c r="N34" s="20" t="str">
        <f>IFERROR(VLOOKUP($A34,'10km_kategorie'!E:$L,8,FALSE),"")</f>
        <v/>
      </c>
      <c r="O34" s="20" t="str">
        <f>IFERROR(VLOOKUP($A34,'10km_kategorie'!F:$L,7,FALSE),"")</f>
        <v/>
      </c>
      <c r="P34" s="20">
        <f>IFERROR(VLOOKUP($A34,'10km_kategorie'!G:$L,6,FALSE),"")</f>
        <v>3</v>
      </c>
      <c r="Q34" s="20" t="str">
        <f>IFERROR(VLOOKUP($A34,'10km_kategorie'!H:$L,5,FALSE),"")</f>
        <v/>
      </c>
      <c r="R34" s="20" t="str">
        <f>IFERROR(VLOOKUP($A34,'10km_kategorie'!I:$L,4,FALSE),"")</f>
        <v/>
      </c>
      <c r="S34" s="20" t="str">
        <f>IFERROR(VLOOKUP($A34,'10km_kategorie'!J:$L,3,FALSE),"")</f>
        <v/>
      </c>
      <c r="T34" s="20" t="str">
        <f>IFERROR(VLOOKUP($A34,'10km_kategorie'!K:$L,2,FALSE),"")</f>
        <v/>
      </c>
    </row>
    <row r="35" spans="1:20" x14ac:dyDescent="0.3">
      <c r="A35" s="24">
        <v>33</v>
      </c>
      <c r="B35" s="1" t="s">
        <v>328</v>
      </c>
      <c r="C35" s="1" t="s">
        <v>329</v>
      </c>
      <c r="D35" s="1" t="s">
        <v>346</v>
      </c>
      <c r="E35" s="16">
        <v>1977</v>
      </c>
      <c r="F35" s="1" t="s">
        <v>350</v>
      </c>
      <c r="G35" s="1">
        <v>240</v>
      </c>
      <c r="H35" s="2">
        <v>6.2303240740740735E-2</v>
      </c>
      <c r="I35" s="33">
        <f t="shared" si="0"/>
        <v>1.7638888888888885E-2</v>
      </c>
      <c r="J35" s="20">
        <f>IFERROR(VLOOKUP($A35,'10km_kategorie'!A:$L,12,FALSE),"")</f>
        <v>24</v>
      </c>
      <c r="K35" s="20" t="str">
        <f>IFERROR(VLOOKUP($A35,'10km_kategorie'!B:$L,11,FALSE),"")</f>
        <v/>
      </c>
      <c r="L35" s="20" t="str">
        <f>IFERROR(VLOOKUP($A35,'10km_kategorie'!C:$L,10,FALSE),"")</f>
        <v/>
      </c>
      <c r="M35" s="20" t="str">
        <f>IFERROR(VLOOKUP($A35,'10km_kategorie'!D:$L,9,FALSE),"")</f>
        <v/>
      </c>
      <c r="N35" s="20" t="str">
        <f>IFERROR(VLOOKUP($A35,'10km_kategorie'!E:$L,8,FALSE),"")</f>
        <v/>
      </c>
      <c r="O35" s="20">
        <f>IFERROR(VLOOKUP($A35,'10km_kategorie'!F:$L,7,FALSE),"")</f>
        <v>13</v>
      </c>
      <c r="P35" s="20" t="str">
        <f>IFERROR(VLOOKUP($A35,'10km_kategorie'!G:$L,6,FALSE),"")</f>
        <v/>
      </c>
      <c r="Q35" s="20" t="str">
        <f>IFERROR(VLOOKUP($A35,'10km_kategorie'!H:$L,5,FALSE),"")</f>
        <v/>
      </c>
      <c r="R35" s="20" t="str">
        <f>IFERROR(VLOOKUP($A35,'10km_kategorie'!I:$L,4,FALSE),"")</f>
        <v/>
      </c>
      <c r="S35" s="20" t="str">
        <f>IFERROR(VLOOKUP($A35,'10km_kategorie'!J:$L,3,FALSE),"")</f>
        <v/>
      </c>
      <c r="T35" s="20" t="str">
        <f>IFERROR(VLOOKUP($A35,'10km_kategorie'!K:$L,2,FALSE),"")</f>
        <v/>
      </c>
    </row>
    <row r="36" spans="1:20" ht="15" x14ac:dyDescent="0.25">
      <c r="A36" s="24">
        <v>34</v>
      </c>
      <c r="B36" s="1" t="s">
        <v>89</v>
      </c>
      <c r="C36" s="1" t="s">
        <v>166</v>
      </c>
      <c r="D36" s="1" t="s">
        <v>346</v>
      </c>
      <c r="E36" s="16">
        <v>1986</v>
      </c>
      <c r="F36" s="1" t="s">
        <v>350</v>
      </c>
      <c r="G36" s="1">
        <v>174</v>
      </c>
      <c r="H36" s="2">
        <v>6.277777777777778E-2</v>
      </c>
      <c r="I36" s="33">
        <f t="shared" si="0"/>
        <v>1.8113425925925929E-2</v>
      </c>
      <c r="J36" s="20">
        <f>IFERROR(VLOOKUP($A36,'10km_kategorie'!A:$L,12,FALSE),"")</f>
        <v>25</v>
      </c>
      <c r="K36" s="20" t="str">
        <f>IFERROR(VLOOKUP($A36,'10km_kategorie'!B:$L,11,FALSE),"")</f>
        <v/>
      </c>
      <c r="L36" s="20" t="str">
        <f>IFERROR(VLOOKUP($A36,'10km_kategorie'!C:$L,10,FALSE),"")</f>
        <v/>
      </c>
      <c r="M36" s="20">
        <f>IFERROR(VLOOKUP($A36,'10km_kategorie'!D:$L,9,FALSE),"")</f>
        <v>12</v>
      </c>
      <c r="N36" s="20" t="str">
        <f>IFERROR(VLOOKUP($A36,'10km_kategorie'!E:$L,8,FALSE),"")</f>
        <v/>
      </c>
      <c r="O36" s="20" t="str">
        <f>IFERROR(VLOOKUP($A36,'10km_kategorie'!F:$L,7,FALSE),"")</f>
        <v/>
      </c>
      <c r="P36" s="20" t="str">
        <f>IFERROR(VLOOKUP($A36,'10km_kategorie'!G:$L,6,FALSE),"")</f>
        <v/>
      </c>
      <c r="Q36" s="20" t="str">
        <f>IFERROR(VLOOKUP($A36,'10km_kategorie'!H:$L,5,FALSE),"")</f>
        <v/>
      </c>
      <c r="R36" s="20" t="str">
        <f>IFERROR(VLOOKUP($A36,'10km_kategorie'!I:$L,4,FALSE),"")</f>
        <v/>
      </c>
      <c r="S36" s="20" t="str">
        <f>IFERROR(VLOOKUP($A36,'10km_kategorie'!J:$L,3,FALSE),"")</f>
        <v/>
      </c>
      <c r="T36" s="20" t="str">
        <f>IFERROR(VLOOKUP($A36,'10km_kategorie'!K:$L,2,FALSE),"")</f>
        <v/>
      </c>
    </row>
    <row r="37" spans="1:20" ht="15" x14ac:dyDescent="0.25">
      <c r="A37" s="24">
        <v>35</v>
      </c>
      <c r="B37" s="1" t="s">
        <v>33</v>
      </c>
      <c r="C37" s="1" t="s">
        <v>330</v>
      </c>
      <c r="D37" s="1" t="s">
        <v>346</v>
      </c>
      <c r="E37" s="16">
        <v>1980</v>
      </c>
      <c r="F37" s="1" t="s">
        <v>350</v>
      </c>
      <c r="G37" s="1">
        <v>241</v>
      </c>
      <c r="H37" s="2">
        <v>6.3622685185185185E-2</v>
      </c>
      <c r="I37" s="33">
        <f t="shared" si="0"/>
        <v>1.8958333333333334E-2</v>
      </c>
      <c r="J37" s="20">
        <f>IFERROR(VLOOKUP($A37,'10km_kategorie'!A:$L,12,FALSE),"")</f>
        <v>26</v>
      </c>
      <c r="K37" s="20" t="str">
        <f>IFERROR(VLOOKUP($A37,'10km_kategorie'!B:$L,11,FALSE),"")</f>
        <v/>
      </c>
      <c r="L37" s="20" t="str">
        <f>IFERROR(VLOOKUP($A37,'10km_kategorie'!C:$L,10,FALSE),"")</f>
        <v/>
      </c>
      <c r="M37" s="20" t="str">
        <f>IFERROR(VLOOKUP($A37,'10km_kategorie'!D:$L,9,FALSE),"")</f>
        <v/>
      </c>
      <c r="N37" s="20" t="str">
        <f>IFERROR(VLOOKUP($A37,'10km_kategorie'!E:$L,8,FALSE),"")</f>
        <v/>
      </c>
      <c r="O37" s="20">
        <f>IFERROR(VLOOKUP($A37,'10km_kategorie'!F:$L,7,FALSE),"")</f>
        <v>14</v>
      </c>
      <c r="P37" s="20" t="str">
        <f>IFERROR(VLOOKUP($A37,'10km_kategorie'!G:$L,6,FALSE),"")</f>
        <v/>
      </c>
      <c r="Q37" s="20" t="str">
        <f>IFERROR(VLOOKUP($A37,'10km_kategorie'!H:$L,5,FALSE),"")</f>
        <v/>
      </c>
      <c r="R37" s="20" t="str">
        <f>IFERROR(VLOOKUP($A37,'10km_kategorie'!I:$L,4,FALSE),"")</f>
        <v/>
      </c>
      <c r="S37" s="20" t="str">
        <f>IFERROR(VLOOKUP($A37,'10km_kategorie'!J:$L,3,FALSE),"")</f>
        <v/>
      </c>
      <c r="T37" s="20" t="str">
        <f>IFERROR(VLOOKUP($A37,'10km_kategorie'!K:$L,2,FALSE),"")</f>
        <v/>
      </c>
    </row>
    <row r="38" spans="1:20" x14ac:dyDescent="0.3">
      <c r="A38" s="24">
        <v>36</v>
      </c>
      <c r="B38" s="1" t="s">
        <v>155</v>
      </c>
      <c r="C38" s="1" t="s">
        <v>331</v>
      </c>
      <c r="D38" s="1" t="s">
        <v>347</v>
      </c>
      <c r="E38" s="16">
        <v>1977</v>
      </c>
      <c r="F38" s="1" t="s">
        <v>350</v>
      </c>
      <c r="G38" s="1">
        <v>201</v>
      </c>
      <c r="H38" s="2">
        <v>6.4062500000000008E-2</v>
      </c>
      <c r="I38" s="33">
        <f t="shared" si="0"/>
        <v>1.9398148148148157E-2</v>
      </c>
      <c r="J38" s="20" t="str">
        <f>IFERROR(VLOOKUP($A38,'10km_kategorie'!A:$L,12,FALSE),"")</f>
        <v/>
      </c>
      <c r="K38" s="20">
        <f>IFERROR(VLOOKUP($A38,'10km_kategorie'!B:$L,11,FALSE),"")</f>
        <v>10</v>
      </c>
      <c r="L38" s="20" t="str">
        <f>IFERROR(VLOOKUP($A38,'10km_kategorie'!C:$L,10,FALSE),"")</f>
        <v/>
      </c>
      <c r="M38" s="20" t="str">
        <f>IFERROR(VLOOKUP($A38,'10km_kategorie'!D:$L,9,FALSE),"")</f>
        <v/>
      </c>
      <c r="N38" s="20" t="str">
        <f>IFERROR(VLOOKUP($A38,'10km_kategorie'!E:$L,8,FALSE),"")</f>
        <v/>
      </c>
      <c r="O38" s="20" t="str">
        <f>IFERROR(VLOOKUP($A38,'10km_kategorie'!F:$L,7,FALSE),"")</f>
        <v/>
      </c>
      <c r="P38" s="20">
        <f>IFERROR(VLOOKUP($A38,'10km_kategorie'!G:$L,6,FALSE),"")</f>
        <v>4</v>
      </c>
      <c r="Q38" s="20" t="str">
        <f>IFERROR(VLOOKUP($A38,'10km_kategorie'!H:$L,5,FALSE),"")</f>
        <v/>
      </c>
      <c r="R38" s="20" t="str">
        <f>IFERROR(VLOOKUP($A38,'10km_kategorie'!I:$L,4,FALSE),"")</f>
        <v/>
      </c>
      <c r="S38" s="20" t="str">
        <f>IFERROR(VLOOKUP($A38,'10km_kategorie'!J:$L,3,FALSE),"")</f>
        <v/>
      </c>
      <c r="T38" s="20" t="str">
        <f>IFERROR(VLOOKUP($A38,'10km_kategorie'!K:$L,2,FALSE),"")</f>
        <v/>
      </c>
    </row>
    <row r="39" spans="1:20" x14ac:dyDescent="0.3">
      <c r="A39" s="24">
        <v>37</v>
      </c>
      <c r="B39" s="1" t="s">
        <v>332</v>
      </c>
      <c r="C39" s="1" t="s">
        <v>333</v>
      </c>
      <c r="D39" s="1" t="s">
        <v>347</v>
      </c>
      <c r="E39" s="16">
        <v>1978</v>
      </c>
      <c r="F39" s="1" t="s">
        <v>350</v>
      </c>
      <c r="G39" s="3">
        <v>292</v>
      </c>
      <c r="H39" s="2">
        <v>6.7037037037037034E-2</v>
      </c>
      <c r="I39" s="33">
        <f t="shared" si="0"/>
        <v>2.2372685185185183E-2</v>
      </c>
      <c r="J39" s="20" t="str">
        <f>IFERROR(VLOOKUP($A39,'10km_kategorie'!A:$L,12,FALSE),"")</f>
        <v/>
      </c>
      <c r="K39" s="20">
        <f>IFERROR(VLOOKUP($A39,'10km_kategorie'!B:$L,11,FALSE),"")</f>
        <v>11</v>
      </c>
      <c r="L39" s="20" t="str">
        <f>IFERROR(VLOOKUP($A39,'10km_kategorie'!C:$L,10,FALSE),"")</f>
        <v/>
      </c>
      <c r="M39" s="20" t="str">
        <f>IFERROR(VLOOKUP($A39,'10km_kategorie'!D:$L,9,FALSE),"")</f>
        <v/>
      </c>
      <c r="N39" s="20" t="str">
        <f>IFERROR(VLOOKUP($A39,'10km_kategorie'!E:$L,8,FALSE),"")</f>
        <v/>
      </c>
      <c r="O39" s="20" t="str">
        <f>IFERROR(VLOOKUP($A39,'10km_kategorie'!F:$L,7,FALSE),"")</f>
        <v/>
      </c>
      <c r="P39" s="20">
        <f>IFERROR(VLOOKUP($A39,'10km_kategorie'!G:$L,6,FALSE),"")</f>
        <v>5</v>
      </c>
      <c r="Q39" s="20" t="str">
        <f>IFERROR(VLOOKUP($A39,'10km_kategorie'!H:$L,5,FALSE),"")</f>
        <v/>
      </c>
      <c r="R39" s="20" t="str">
        <f>IFERROR(VLOOKUP($A39,'10km_kategorie'!I:$L,4,FALSE),"")</f>
        <v/>
      </c>
      <c r="S39" s="20" t="str">
        <f>IFERROR(VLOOKUP($A39,'10km_kategorie'!J:$L,3,FALSE),"")</f>
        <v/>
      </c>
      <c r="T39" s="20" t="str">
        <f>IFERROR(VLOOKUP($A39,'10km_kategorie'!K:$L,2,FALSE),"")</f>
        <v/>
      </c>
    </row>
    <row r="40" spans="1:20" x14ac:dyDescent="0.3">
      <c r="A40" s="24">
        <v>38</v>
      </c>
      <c r="B40" s="1" t="s">
        <v>106</v>
      </c>
      <c r="C40" s="1" t="s">
        <v>334</v>
      </c>
      <c r="D40" s="1" t="s">
        <v>347</v>
      </c>
      <c r="E40" s="16">
        <v>1992</v>
      </c>
      <c r="F40" s="1" t="s">
        <v>350</v>
      </c>
      <c r="G40" s="1">
        <v>146</v>
      </c>
      <c r="H40" s="2">
        <v>6.7916666666666667E-2</v>
      </c>
      <c r="I40" s="33">
        <f t="shared" si="0"/>
        <v>2.3252314814814816E-2</v>
      </c>
      <c r="J40" s="20" t="str">
        <f>IFERROR(VLOOKUP($A40,'10km_kategorie'!A:$L,12,FALSE),"")</f>
        <v/>
      </c>
      <c r="K40" s="20">
        <f>IFERROR(VLOOKUP($A40,'10km_kategorie'!B:$L,11,FALSE),"")</f>
        <v>12</v>
      </c>
      <c r="L40" s="20" t="str">
        <f>IFERROR(VLOOKUP($A40,'10km_kategorie'!C:$L,10,FALSE),"")</f>
        <v/>
      </c>
      <c r="M40" s="20" t="str">
        <f>IFERROR(VLOOKUP($A40,'10km_kategorie'!D:$L,9,FALSE),"")</f>
        <v/>
      </c>
      <c r="N40" s="20">
        <f>IFERROR(VLOOKUP($A40,'10km_kategorie'!E:$L,8,FALSE),"")</f>
        <v>7</v>
      </c>
      <c r="O40" s="20" t="str">
        <f>IFERROR(VLOOKUP($A40,'10km_kategorie'!F:$L,7,FALSE),"")</f>
        <v/>
      </c>
      <c r="P40" s="20" t="str">
        <f>IFERROR(VLOOKUP($A40,'10km_kategorie'!G:$L,6,FALSE),"")</f>
        <v/>
      </c>
      <c r="Q40" s="20" t="str">
        <f>IFERROR(VLOOKUP($A40,'10km_kategorie'!H:$L,5,FALSE),"")</f>
        <v/>
      </c>
      <c r="R40" s="20" t="str">
        <f>IFERROR(VLOOKUP($A40,'10km_kategorie'!I:$L,4,FALSE),"")</f>
        <v/>
      </c>
      <c r="S40" s="20" t="str">
        <f>IFERROR(VLOOKUP($A40,'10km_kategorie'!J:$L,3,FALSE),"")</f>
        <v/>
      </c>
      <c r="T40" s="20" t="str">
        <f>IFERROR(VLOOKUP($A40,'10km_kategorie'!K:$L,2,FALSE),"")</f>
        <v/>
      </c>
    </row>
    <row r="41" spans="1:20" x14ac:dyDescent="0.3">
      <c r="A41" s="24">
        <v>39</v>
      </c>
      <c r="B41" s="1" t="s">
        <v>313</v>
      </c>
      <c r="C41" s="1" t="s">
        <v>335</v>
      </c>
      <c r="D41" s="1" t="s">
        <v>346</v>
      </c>
      <c r="E41" s="16">
        <v>1975</v>
      </c>
      <c r="F41" s="1" t="s">
        <v>350</v>
      </c>
      <c r="G41" s="1">
        <v>279</v>
      </c>
      <c r="H41" s="2">
        <v>6.8611111111111109E-2</v>
      </c>
      <c r="I41" s="33">
        <f t="shared" si="0"/>
        <v>2.3946759259259258E-2</v>
      </c>
      <c r="J41" s="20">
        <f>IFERROR(VLOOKUP($A41,'10km_kategorie'!A:$L,12,FALSE),"")</f>
        <v>27</v>
      </c>
      <c r="K41" s="20" t="str">
        <f>IFERROR(VLOOKUP($A41,'10km_kategorie'!B:$L,11,FALSE),"")</f>
        <v/>
      </c>
      <c r="L41" s="20" t="str">
        <f>IFERROR(VLOOKUP($A41,'10km_kategorie'!C:$L,10,FALSE),"")</f>
        <v/>
      </c>
      <c r="M41" s="20" t="str">
        <f>IFERROR(VLOOKUP($A41,'10km_kategorie'!D:$L,9,FALSE),"")</f>
        <v/>
      </c>
      <c r="N41" s="20" t="str">
        <f>IFERROR(VLOOKUP($A41,'10km_kategorie'!E:$L,8,FALSE),"")</f>
        <v/>
      </c>
      <c r="O41" s="20">
        <f>IFERROR(VLOOKUP($A41,'10km_kategorie'!F:$L,7,FALSE),"")</f>
        <v>15</v>
      </c>
      <c r="P41" s="20" t="str">
        <f>IFERROR(VLOOKUP($A41,'10km_kategorie'!G:$L,6,FALSE),"")</f>
        <v/>
      </c>
      <c r="Q41" s="20" t="str">
        <f>IFERROR(VLOOKUP($A41,'10km_kategorie'!H:$L,5,FALSE),"")</f>
        <v/>
      </c>
      <c r="R41" s="20" t="str">
        <f>IFERROR(VLOOKUP($A41,'10km_kategorie'!I:$L,4,FALSE),"")</f>
        <v/>
      </c>
      <c r="S41" s="20" t="str">
        <f>IFERROR(VLOOKUP($A41,'10km_kategorie'!J:$L,3,FALSE),"")</f>
        <v/>
      </c>
      <c r="T41" s="20" t="str">
        <f>IFERROR(VLOOKUP($A41,'10km_kategorie'!K:$L,2,FALSE),"")</f>
        <v/>
      </c>
    </row>
    <row r="42" spans="1:20" x14ac:dyDescent="0.3">
      <c r="A42" s="24">
        <v>40</v>
      </c>
      <c r="B42" s="1" t="s">
        <v>33</v>
      </c>
      <c r="C42" s="1" t="s">
        <v>336</v>
      </c>
      <c r="D42" s="1" t="s">
        <v>346</v>
      </c>
      <c r="E42" s="16">
        <v>1977</v>
      </c>
      <c r="F42" s="1" t="s">
        <v>350</v>
      </c>
      <c r="G42" s="1">
        <v>203</v>
      </c>
      <c r="H42" s="2">
        <v>7.0833333333333331E-2</v>
      </c>
      <c r="I42" s="33">
        <f t="shared" si="0"/>
        <v>2.6168981481481481E-2</v>
      </c>
      <c r="J42" s="20">
        <f>IFERROR(VLOOKUP($A42,'10km_kategorie'!A:$L,12,FALSE),"")</f>
        <v>28</v>
      </c>
      <c r="K42" s="20" t="str">
        <f>IFERROR(VLOOKUP($A42,'10km_kategorie'!B:$L,11,FALSE),"")</f>
        <v/>
      </c>
      <c r="L42" s="20" t="str">
        <f>IFERROR(VLOOKUP($A42,'10km_kategorie'!C:$L,10,FALSE),"")</f>
        <v/>
      </c>
      <c r="M42" s="20" t="str">
        <f>IFERROR(VLOOKUP($A42,'10km_kategorie'!D:$L,9,FALSE),"")</f>
        <v/>
      </c>
      <c r="N42" s="20" t="str">
        <f>IFERROR(VLOOKUP($A42,'10km_kategorie'!E:$L,8,FALSE),"")</f>
        <v/>
      </c>
      <c r="O42" s="20">
        <f>IFERROR(VLOOKUP($A42,'10km_kategorie'!F:$L,7,FALSE),"")</f>
        <v>16</v>
      </c>
      <c r="P42" s="20" t="str">
        <f>IFERROR(VLOOKUP($A42,'10km_kategorie'!G:$L,6,FALSE),"")</f>
        <v/>
      </c>
      <c r="Q42" s="20" t="str">
        <f>IFERROR(VLOOKUP($A42,'10km_kategorie'!H:$L,5,FALSE),"")</f>
        <v/>
      </c>
      <c r="R42" s="20" t="str">
        <f>IFERROR(VLOOKUP($A42,'10km_kategorie'!I:$L,4,FALSE),"")</f>
        <v/>
      </c>
      <c r="S42" s="20" t="str">
        <f>IFERROR(VLOOKUP($A42,'10km_kategorie'!J:$L,3,FALSE),"")</f>
        <v/>
      </c>
      <c r="T42" s="20" t="str">
        <f>IFERROR(VLOOKUP($A42,'10km_kategorie'!K:$L,2,FALSE),"")</f>
        <v/>
      </c>
    </row>
    <row r="43" spans="1:20" x14ac:dyDescent="0.3">
      <c r="A43" s="24">
        <v>41</v>
      </c>
      <c r="B43" s="1" t="s">
        <v>35</v>
      </c>
      <c r="C43" s="1" t="s">
        <v>337</v>
      </c>
      <c r="D43" s="1" t="s">
        <v>346</v>
      </c>
      <c r="E43" s="16">
        <v>1973</v>
      </c>
      <c r="F43" s="1" t="s">
        <v>350</v>
      </c>
      <c r="G43" s="1">
        <v>219</v>
      </c>
      <c r="H43" s="2">
        <v>7.1226851851851861E-2</v>
      </c>
      <c r="I43" s="33">
        <f t="shared" si="0"/>
        <v>2.656250000000001E-2</v>
      </c>
      <c r="J43" s="20">
        <f>IFERROR(VLOOKUP($A43,'10km_kategorie'!A:$L,12,FALSE),"")</f>
        <v>29</v>
      </c>
      <c r="K43" s="20" t="str">
        <f>IFERROR(VLOOKUP($A43,'10km_kategorie'!B:$L,11,FALSE),"")</f>
        <v/>
      </c>
      <c r="L43" s="20" t="str">
        <f>IFERROR(VLOOKUP($A43,'10km_kategorie'!C:$L,10,FALSE),"")</f>
        <v/>
      </c>
      <c r="M43" s="20" t="str">
        <f>IFERROR(VLOOKUP($A43,'10km_kategorie'!D:$L,9,FALSE),"")</f>
        <v/>
      </c>
      <c r="N43" s="20" t="str">
        <f>IFERROR(VLOOKUP($A43,'10km_kategorie'!E:$L,8,FALSE),"")</f>
        <v/>
      </c>
      <c r="O43" s="20">
        <f>IFERROR(VLOOKUP($A43,'10km_kategorie'!F:$L,7,FALSE),"")</f>
        <v>17</v>
      </c>
      <c r="P43" s="20" t="str">
        <f>IFERROR(VLOOKUP($A43,'10km_kategorie'!G:$L,6,FALSE),"")</f>
        <v/>
      </c>
      <c r="Q43" s="20" t="str">
        <f>IFERROR(VLOOKUP($A43,'10km_kategorie'!H:$L,5,FALSE),"")</f>
        <v/>
      </c>
      <c r="R43" s="20" t="str">
        <f>IFERROR(VLOOKUP($A43,'10km_kategorie'!I:$L,4,FALSE),"")</f>
        <v/>
      </c>
      <c r="S43" s="20" t="str">
        <f>IFERROR(VLOOKUP($A43,'10km_kategorie'!J:$L,3,FALSE),"")</f>
        <v/>
      </c>
      <c r="T43" s="20" t="str">
        <f>IFERROR(VLOOKUP($A43,'10km_kategorie'!K:$L,2,FALSE),"")</f>
        <v/>
      </c>
    </row>
    <row r="44" spans="1:20" x14ac:dyDescent="0.3">
      <c r="A44" s="24">
        <v>42</v>
      </c>
      <c r="B44" s="1" t="s">
        <v>75</v>
      </c>
      <c r="C44" s="1" t="s">
        <v>338</v>
      </c>
      <c r="D44" s="1" t="s">
        <v>346</v>
      </c>
      <c r="E44" s="16">
        <v>1996</v>
      </c>
      <c r="F44" s="1" t="s">
        <v>350</v>
      </c>
      <c r="G44" s="1">
        <v>63</v>
      </c>
      <c r="H44" s="2">
        <v>7.1319444444444449E-2</v>
      </c>
      <c r="I44" s="33">
        <f t="shared" si="0"/>
        <v>2.6655092592592598E-2</v>
      </c>
      <c r="J44" s="20">
        <f>IFERROR(VLOOKUP($A44,'10km_kategorie'!A:$L,12,FALSE),"")</f>
        <v>30</v>
      </c>
      <c r="K44" s="20" t="str">
        <f>IFERROR(VLOOKUP($A44,'10km_kategorie'!B:$L,11,FALSE),"")</f>
        <v/>
      </c>
      <c r="L44" s="20" t="str">
        <f>IFERROR(VLOOKUP($A44,'10km_kategorie'!C:$L,10,FALSE),"")</f>
        <v/>
      </c>
      <c r="M44" s="20">
        <f>IFERROR(VLOOKUP($A44,'10km_kategorie'!D:$L,9,FALSE),"")</f>
        <v>13</v>
      </c>
      <c r="N44" s="20" t="str">
        <f>IFERROR(VLOOKUP($A44,'10km_kategorie'!E:$L,8,FALSE),"")</f>
        <v/>
      </c>
      <c r="O44" s="20" t="str">
        <f>IFERROR(VLOOKUP($A44,'10km_kategorie'!F:$L,7,FALSE),"")</f>
        <v/>
      </c>
      <c r="P44" s="20" t="str">
        <f>IFERROR(VLOOKUP($A44,'10km_kategorie'!G:$L,6,FALSE),"")</f>
        <v/>
      </c>
      <c r="Q44" s="20" t="str">
        <f>IFERROR(VLOOKUP($A44,'10km_kategorie'!H:$L,5,FALSE),"")</f>
        <v/>
      </c>
      <c r="R44" s="20" t="str">
        <f>IFERROR(VLOOKUP($A44,'10km_kategorie'!I:$L,4,FALSE),"")</f>
        <v/>
      </c>
      <c r="S44" s="20" t="str">
        <f>IFERROR(VLOOKUP($A44,'10km_kategorie'!J:$L,3,FALSE),"")</f>
        <v/>
      </c>
      <c r="T44" s="20" t="str">
        <f>IFERROR(VLOOKUP($A44,'10km_kategorie'!K:$L,2,FALSE),"")</f>
        <v/>
      </c>
    </row>
    <row r="45" spans="1:20" x14ac:dyDescent="0.3">
      <c r="A45" s="24">
        <v>43</v>
      </c>
      <c r="B45" s="1" t="s">
        <v>45</v>
      </c>
      <c r="C45" s="1" t="s">
        <v>339</v>
      </c>
      <c r="D45" s="1" t="s">
        <v>346</v>
      </c>
      <c r="E45" s="16">
        <v>1986</v>
      </c>
      <c r="F45" s="1" t="s">
        <v>350</v>
      </c>
      <c r="G45" s="1">
        <v>189</v>
      </c>
      <c r="H45" s="2">
        <v>7.3483796296296297E-2</v>
      </c>
      <c r="I45" s="33">
        <f t="shared" si="0"/>
        <v>2.8819444444444446E-2</v>
      </c>
      <c r="J45" s="20">
        <f>IFERROR(VLOOKUP($A45,'10km_kategorie'!A:$L,12,FALSE),"")</f>
        <v>31</v>
      </c>
      <c r="K45" s="20" t="str">
        <f>IFERROR(VLOOKUP($A45,'10km_kategorie'!B:$L,11,FALSE),"")</f>
        <v/>
      </c>
      <c r="L45" s="20" t="str">
        <f>IFERROR(VLOOKUP($A45,'10km_kategorie'!C:$L,10,FALSE),"")</f>
        <v/>
      </c>
      <c r="M45" s="20">
        <f>IFERROR(VLOOKUP($A45,'10km_kategorie'!D:$L,9,FALSE),"")</f>
        <v>14</v>
      </c>
      <c r="N45" s="20" t="str">
        <f>IFERROR(VLOOKUP($A45,'10km_kategorie'!E:$L,8,FALSE),"")</f>
        <v/>
      </c>
      <c r="O45" s="20" t="str">
        <f>IFERROR(VLOOKUP($A45,'10km_kategorie'!F:$L,7,FALSE),"")</f>
        <v/>
      </c>
      <c r="P45" s="20" t="str">
        <f>IFERROR(VLOOKUP($A45,'10km_kategorie'!G:$L,6,FALSE),"")</f>
        <v/>
      </c>
      <c r="Q45" s="20" t="str">
        <f>IFERROR(VLOOKUP($A45,'10km_kategorie'!H:$L,5,FALSE),"")</f>
        <v/>
      </c>
      <c r="R45" s="20" t="str">
        <f>IFERROR(VLOOKUP($A45,'10km_kategorie'!I:$L,4,FALSE),"")</f>
        <v/>
      </c>
      <c r="S45" s="20" t="str">
        <f>IFERROR(VLOOKUP($A45,'10km_kategorie'!J:$L,3,FALSE),"")</f>
        <v/>
      </c>
      <c r="T45" s="20" t="str">
        <f>IFERROR(VLOOKUP($A45,'10km_kategorie'!K:$L,2,FALSE),"")</f>
        <v/>
      </c>
    </row>
    <row r="46" spans="1:20" x14ac:dyDescent="0.3">
      <c r="A46" s="24">
        <v>44</v>
      </c>
      <c r="B46" s="1" t="s">
        <v>340</v>
      </c>
      <c r="C46" s="1" t="s">
        <v>341</v>
      </c>
      <c r="D46" s="1" t="s">
        <v>346</v>
      </c>
      <c r="E46" s="16">
        <v>1981</v>
      </c>
      <c r="F46" s="1" t="s">
        <v>350</v>
      </c>
      <c r="G46" s="1">
        <v>298</v>
      </c>
      <c r="H46" s="2">
        <v>7.3923611111111107E-2</v>
      </c>
      <c r="I46" s="33">
        <f t="shared" si="0"/>
        <v>2.9259259259259256E-2</v>
      </c>
      <c r="J46" s="20">
        <f>IFERROR(VLOOKUP($A46,'10km_kategorie'!A:$L,12,FALSE),"")</f>
        <v>32</v>
      </c>
      <c r="K46" s="20" t="str">
        <f>IFERROR(VLOOKUP($A46,'10km_kategorie'!B:$L,11,FALSE),"")</f>
        <v/>
      </c>
      <c r="L46" s="20" t="str">
        <f>IFERROR(VLOOKUP($A46,'10km_kategorie'!C:$L,10,FALSE),"")</f>
        <v/>
      </c>
      <c r="M46" s="20" t="str">
        <f>IFERROR(VLOOKUP($A46,'10km_kategorie'!D:$L,9,FALSE),"")</f>
        <v/>
      </c>
      <c r="N46" s="20" t="str">
        <f>IFERROR(VLOOKUP($A46,'10km_kategorie'!E:$L,8,FALSE),"")</f>
        <v/>
      </c>
      <c r="O46" s="20">
        <f>IFERROR(VLOOKUP($A46,'10km_kategorie'!F:$L,7,FALSE),"")</f>
        <v>18</v>
      </c>
      <c r="P46" s="20" t="str">
        <f>IFERROR(VLOOKUP($A46,'10km_kategorie'!G:$L,6,FALSE),"")</f>
        <v/>
      </c>
      <c r="Q46" s="20" t="str">
        <f>IFERROR(VLOOKUP($A46,'10km_kategorie'!H:$L,5,FALSE),"")</f>
        <v/>
      </c>
      <c r="R46" s="20" t="str">
        <f>IFERROR(VLOOKUP($A46,'10km_kategorie'!I:$L,4,FALSE),"")</f>
        <v/>
      </c>
      <c r="S46" s="20" t="str">
        <f>IFERROR(VLOOKUP($A46,'10km_kategorie'!J:$L,3,FALSE),"")</f>
        <v/>
      </c>
      <c r="T46" s="20" t="str">
        <f>IFERROR(VLOOKUP($A46,'10km_kategorie'!K:$L,2,FALSE),"")</f>
        <v/>
      </c>
    </row>
    <row r="47" spans="1:20" x14ac:dyDescent="0.3">
      <c r="A47" s="24">
        <v>45</v>
      </c>
      <c r="B47" s="1" t="s">
        <v>10</v>
      </c>
      <c r="C47" s="1" t="s">
        <v>342</v>
      </c>
      <c r="D47" s="1" t="s">
        <v>347</v>
      </c>
      <c r="E47" s="16">
        <v>1988</v>
      </c>
      <c r="F47" s="1" t="s">
        <v>350</v>
      </c>
      <c r="G47" s="1">
        <v>82</v>
      </c>
      <c r="H47" s="2">
        <v>7.5833333333333336E-2</v>
      </c>
      <c r="I47" s="33">
        <f t="shared" si="0"/>
        <v>3.1168981481481485E-2</v>
      </c>
      <c r="J47" s="20" t="str">
        <f>IFERROR(VLOOKUP($A47,'10km_kategorie'!A:$L,12,FALSE),"")</f>
        <v/>
      </c>
      <c r="K47" s="20">
        <f>IFERROR(VLOOKUP($A47,'10km_kategorie'!B:$L,11,FALSE),"")</f>
        <v>13</v>
      </c>
      <c r="L47" s="20" t="str">
        <f>IFERROR(VLOOKUP($A47,'10km_kategorie'!C:$L,10,FALSE),"")</f>
        <v/>
      </c>
      <c r="M47" s="20" t="str">
        <f>IFERROR(VLOOKUP($A47,'10km_kategorie'!D:$L,9,FALSE),"")</f>
        <v/>
      </c>
      <c r="N47" s="20">
        <f>IFERROR(VLOOKUP($A47,'10km_kategorie'!E:$L,8,FALSE),"")</f>
        <v>8</v>
      </c>
      <c r="O47" s="20" t="str">
        <f>IFERROR(VLOOKUP($A47,'10km_kategorie'!F:$L,7,FALSE),"")</f>
        <v/>
      </c>
      <c r="P47" s="20" t="str">
        <f>IFERROR(VLOOKUP($A47,'10km_kategorie'!G:$L,6,FALSE),"")</f>
        <v/>
      </c>
      <c r="Q47" s="20" t="str">
        <f>IFERROR(VLOOKUP($A47,'10km_kategorie'!H:$L,5,FALSE),"")</f>
        <v/>
      </c>
      <c r="R47" s="20" t="str">
        <f>IFERROR(VLOOKUP($A47,'10km_kategorie'!I:$L,4,FALSE),"")</f>
        <v/>
      </c>
      <c r="S47" s="20" t="str">
        <f>IFERROR(VLOOKUP($A47,'10km_kategorie'!J:$L,3,FALSE),"")</f>
        <v/>
      </c>
      <c r="T47" s="20" t="str">
        <f>IFERROR(VLOOKUP($A47,'10km_kategorie'!K:$L,2,FALSE),"")</f>
        <v/>
      </c>
    </row>
    <row r="48" spans="1:20" x14ac:dyDescent="0.3">
      <c r="A48" s="24">
        <v>46</v>
      </c>
      <c r="B48" s="1" t="s">
        <v>23</v>
      </c>
      <c r="C48" s="1" t="s">
        <v>343</v>
      </c>
      <c r="D48" s="1" t="s">
        <v>346</v>
      </c>
      <c r="E48" s="16">
        <v>1962</v>
      </c>
      <c r="F48" s="1" t="s">
        <v>350</v>
      </c>
      <c r="G48" s="1">
        <v>258</v>
      </c>
      <c r="H48" s="2">
        <v>8.4016203703703704E-2</v>
      </c>
      <c r="I48" s="33">
        <f t="shared" si="0"/>
        <v>3.9351851851851853E-2</v>
      </c>
      <c r="J48" s="20">
        <f>IFERROR(VLOOKUP($A48,'10km_kategorie'!A:$L,12,FALSE),"")</f>
        <v>33</v>
      </c>
      <c r="K48" s="20" t="str">
        <f>IFERROR(VLOOKUP($A48,'10km_kategorie'!B:$L,11,FALSE),"")</f>
        <v/>
      </c>
      <c r="L48" s="20" t="str">
        <f>IFERROR(VLOOKUP($A48,'10km_kategorie'!C:$L,10,FALSE),"")</f>
        <v/>
      </c>
      <c r="M48" s="20" t="str">
        <f>IFERROR(VLOOKUP($A48,'10km_kategorie'!D:$L,9,FALSE),"")</f>
        <v/>
      </c>
      <c r="N48" s="20" t="str">
        <f>IFERROR(VLOOKUP($A48,'10km_kategorie'!E:$L,8,FALSE),"")</f>
        <v/>
      </c>
      <c r="O48" s="20">
        <f>IFERROR(VLOOKUP($A48,'10km_kategorie'!F:$L,7,FALSE),"")</f>
        <v>19</v>
      </c>
      <c r="P48" s="20" t="str">
        <f>IFERROR(VLOOKUP($A48,'10km_kategorie'!G:$L,6,FALSE),"")</f>
        <v/>
      </c>
      <c r="Q48" s="20" t="str">
        <f>IFERROR(VLOOKUP($A48,'10km_kategorie'!H:$L,5,FALSE),"")</f>
        <v/>
      </c>
      <c r="R48" s="20" t="str">
        <f>IFERROR(VLOOKUP($A48,'10km_kategorie'!I:$L,4,FALSE),"")</f>
        <v/>
      </c>
      <c r="S48" s="20">
        <f>IFERROR(VLOOKUP($A48,'10km_kategorie'!J:$L,3,FALSE),"")</f>
        <v>1</v>
      </c>
      <c r="T48" s="20" t="str">
        <f>IFERROR(VLOOKUP($A48,'10km_kategorie'!K:$L,2,FALSE),"")</f>
        <v/>
      </c>
    </row>
    <row r="49" spans="1:20" x14ac:dyDescent="0.3">
      <c r="A49" s="24">
        <v>47</v>
      </c>
      <c r="B49" s="1" t="s">
        <v>344</v>
      </c>
      <c r="C49" s="1" t="s">
        <v>345</v>
      </c>
      <c r="D49" s="1" t="s">
        <v>346</v>
      </c>
      <c r="E49" s="16">
        <v>1981</v>
      </c>
      <c r="F49" s="1" t="s">
        <v>350</v>
      </c>
      <c r="G49" s="1">
        <v>268</v>
      </c>
      <c r="H49" s="2">
        <v>0.10282407407407407</v>
      </c>
      <c r="I49" s="33">
        <f t="shared" si="0"/>
        <v>5.8159722222222217E-2</v>
      </c>
      <c r="J49" s="20">
        <f>IFERROR(VLOOKUP($A49,'10km_kategorie'!A:$L,12,FALSE),"")</f>
        <v>34</v>
      </c>
      <c r="K49" s="20" t="str">
        <f>IFERROR(VLOOKUP($A49,'10km_kategorie'!B:$L,11,FALSE),"")</f>
        <v/>
      </c>
      <c r="L49" s="20" t="str">
        <f>IFERROR(VLOOKUP($A49,'10km_kategorie'!C:$L,10,FALSE),"")</f>
        <v/>
      </c>
      <c r="M49" s="20" t="str">
        <f>IFERROR(VLOOKUP($A49,'10km_kategorie'!D:$L,9,FALSE),"")</f>
        <v/>
      </c>
      <c r="N49" s="20" t="str">
        <f>IFERROR(VLOOKUP($A49,'10km_kategorie'!E:$L,8,FALSE),"")</f>
        <v/>
      </c>
      <c r="O49" s="20">
        <f>IFERROR(VLOOKUP($A49,'10km_kategorie'!F:$L,7,FALSE),"")</f>
        <v>20</v>
      </c>
      <c r="P49" s="20" t="str">
        <f>IFERROR(VLOOKUP($A49,'10km_kategorie'!G:$L,6,FALSE),"")</f>
        <v/>
      </c>
      <c r="Q49" s="20" t="str">
        <f>IFERROR(VLOOKUP($A49,'10km_kategorie'!H:$L,5,FALSE),"")</f>
        <v/>
      </c>
      <c r="R49" s="20" t="str">
        <f>IFERROR(VLOOKUP($A49,'10km_kategorie'!I:$L,4,FALSE),"")</f>
        <v/>
      </c>
      <c r="S49" s="20" t="str">
        <f>IFERROR(VLOOKUP($A49,'10km_kategorie'!J:$L,3,FALSE),"")</f>
        <v/>
      </c>
      <c r="T49" s="20" t="str">
        <f>IFERROR(VLOOKUP($A49,'10km_kategorie'!K:$L,2,FALSE),"")</f>
        <v/>
      </c>
    </row>
    <row r="50" spans="1:20" x14ac:dyDescent="0.3">
      <c r="A50" s="24">
        <v>48</v>
      </c>
      <c r="B50" s="24"/>
      <c r="C50" s="24"/>
      <c r="D50" s="24"/>
      <c r="E50" s="24"/>
      <c r="F50" s="24"/>
      <c r="G50" s="24"/>
      <c r="H50" s="2"/>
      <c r="I50" s="33">
        <f t="shared" si="0"/>
        <v>-4.4664351851851851E-2</v>
      </c>
      <c r="J50" s="20" t="str">
        <f>IFERROR(VLOOKUP($A50,'10km_kategorie'!A:$L,12,FALSE),"")</f>
        <v/>
      </c>
      <c r="K50" s="20" t="str">
        <f>IFERROR(VLOOKUP($A50,'10km_kategorie'!B:$L,11,FALSE),"")</f>
        <v/>
      </c>
      <c r="L50" s="20" t="str">
        <f>IFERROR(VLOOKUP($A50,'10km_kategorie'!C:$L,10,FALSE),"")</f>
        <v/>
      </c>
      <c r="M50" s="20" t="str">
        <f>IFERROR(VLOOKUP($A50,'10km_kategorie'!D:$L,9,FALSE),"")</f>
        <v/>
      </c>
      <c r="N50" s="20" t="str">
        <f>IFERROR(VLOOKUP($A50,'10km_kategorie'!E:$L,8,FALSE),"")</f>
        <v/>
      </c>
      <c r="O50" s="20" t="str">
        <f>IFERROR(VLOOKUP($A50,'10km_kategorie'!F:$L,7,FALSE),"")</f>
        <v/>
      </c>
      <c r="P50" s="20" t="str">
        <f>IFERROR(VLOOKUP($A50,'10km_kategorie'!G:$L,6,FALSE),"")</f>
        <v/>
      </c>
      <c r="Q50" s="20" t="str">
        <f>IFERROR(VLOOKUP($A50,'10km_kategorie'!H:$L,5,FALSE),"")</f>
        <v/>
      </c>
      <c r="R50" s="20" t="str">
        <f>IFERROR(VLOOKUP($A50,'10km_kategorie'!I:$L,4,FALSE),"")</f>
        <v/>
      </c>
      <c r="S50" s="20" t="str">
        <f>IFERROR(VLOOKUP($A50,'10km_kategorie'!J:$L,3,FALSE),"")</f>
        <v/>
      </c>
      <c r="T50" s="20" t="str">
        <f>IFERROR(VLOOKUP($A50,'10km_kategorie'!K:$L,2,FALSE),"")</f>
        <v/>
      </c>
    </row>
    <row r="51" spans="1:20" x14ac:dyDescent="0.3">
      <c r="A51" s="24">
        <v>49</v>
      </c>
      <c r="B51" s="24"/>
      <c r="C51" s="24"/>
      <c r="D51" s="24"/>
      <c r="E51" s="24"/>
      <c r="F51" s="24"/>
      <c r="G51" s="24"/>
      <c r="H51" s="2"/>
      <c r="I51" s="33">
        <f t="shared" si="0"/>
        <v>-4.4664351851851851E-2</v>
      </c>
      <c r="J51" s="20" t="str">
        <f>IFERROR(VLOOKUP($A51,'10km_kategorie'!A:$L,12,FALSE),"")</f>
        <v/>
      </c>
      <c r="K51" s="20" t="str">
        <f>IFERROR(VLOOKUP($A51,'10km_kategorie'!B:$L,11,FALSE),"")</f>
        <v/>
      </c>
      <c r="L51" s="20" t="str">
        <f>IFERROR(VLOOKUP($A51,'10km_kategorie'!C:$L,10,FALSE),"")</f>
        <v/>
      </c>
      <c r="M51" s="20" t="str">
        <f>IFERROR(VLOOKUP($A51,'10km_kategorie'!D:$L,9,FALSE),"")</f>
        <v/>
      </c>
      <c r="N51" s="20" t="str">
        <f>IFERROR(VLOOKUP($A51,'10km_kategorie'!E:$L,8,FALSE),"")</f>
        <v/>
      </c>
      <c r="O51" s="20" t="str">
        <f>IFERROR(VLOOKUP($A51,'10km_kategorie'!F:$L,7,FALSE),"")</f>
        <v/>
      </c>
      <c r="P51" s="20" t="str">
        <f>IFERROR(VLOOKUP($A51,'10km_kategorie'!G:$L,6,FALSE),"")</f>
        <v/>
      </c>
      <c r="Q51" s="20" t="str">
        <f>IFERROR(VLOOKUP($A51,'10km_kategorie'!H:$L,5,FALSE),"")</f>
        <v/>
      </c>
      <c r="R51" s="20" t="str">
        <f>IFERROR(VLOOKUP($A51,'10km_kategorie'!I:$L,4,FALSE),"")</f>
        <v/>
      </c>
      <c r="S51" s="20" t="str">
        <f>IFERROR(VLOOKUP($A51,'10km_kategorie'!J:$L,3,FALSE),"")</f>
        <v/>
      </c>
      <c r="T51" s="20" t="str">
        <f>IFERROR(VLOOKUP($A51,'10km_kategorie'!K:$L,2,FALSE),"")</f>
        <v/>
      </c>
    </row>
    <row r="52" spans="1:20" x14ac:dyDescent="0.3">
      <c r="A52" s="24">
        <v>50</v>
      </c>
      <c r="B52" s="24"/>
      <c r="C52" s="24"/>
      <c r="D52" s="24"/>
      <c r="E52" s="24"/>
      <c r="F52" s="24"/>
      <c r="G52" s="24"/>
      <c r="H52" s="2"/>
      <c r="I52" s="33">
        <f t="shared" si="0"/>
        <v>-4.4664351851851851E-2</v>
      </c>
      <c r="J52" s="20" t="str">
        <f>IFERROR(VLOOKUP($A52,'10km_kategorie'!A:$L,12,FALSE),"")</f>
        <v/>
      </c>
      <c r="K52" s="20" t="str">
        <f>IFERROR(VLOOKUP($A52,'10km_kategorie'!B:$L,11,FALSE),"")</f>
        <v/>
      </c>
      <c r="L52" s="20" t="str">
        <f>IFERROR(VLOOKUP($A52,'10km_kategorie'!C:$L,10,FALSE),"")</f>
        <v/>
      </c>
      <c r="M52" s="20" t="str">
        <f>IFERROR(VLOOKUP($A52,'10km_kategorie'!D:$L,9,FALSE),"")</f>
        <v/>
      </c>
      <c r="N52" s="20" t="str">
        <f>IFERROR(VLOOKUP($A52,'10km_kategorie'!E:$L,8,FALSE),"")</f>
        <v/>
      </c>
      <c r="O52" s="20" t="str">
        <f>IFERROR(VLOOKUP($A52,'10km_kategorie'!F:$L,7,FALSE),"")</f>
        <v/>
      </c>
      <c r="P52" s="20" t="str">
        <f>IFERROR(VLOOKUP($A52,'10km_kategorie'!G:$L,6,FALSE),"")</f>
        <v/>
      </c>
      <c r="Q52" s="20" t="str">
        <f>IFERROR(VLOOKUP($A52,'10km_kategorie'!H:$L,5,FALSE),"")</f>
        <v/>
      </c>
      <c r="R52" s="20" t="str">
        <f>IFERROR(VLOOKUP($A52,'10km_kategorie'!I:$L,4,FALSE),"")</f>
        <v/>
      </c>
      <c r="S52" s="20" t="str">
        <f>IFERROR(VLOOKUP($A52,'10km_kategorie'!J:$L,3,FALSE),"")</f>
        <v/>
      </c>
      <c r="T52" s="20" t="str">
        <f>IFERROR(VLOOKUP($A52,'10km_kategorie'!K:$L,2,FALSE),"")</f>
        <v/>
      </c>
    </row>
    <row r="53" spans="1:20" x14ac:dyDescent="0.3">
      <c r="A53" s="24">
        <v>51</v>
      </c>
      <c r="B53" s="24"/>
      <c r="C53" s="24"/>
      <c r="D53" s="24"/>
      <c r="E53" s="24"/>
      <c r="F53" s="24"/>
      <c r="G53" s="24"/>
      <c r="H53" s="2"/>
      <c r="I53" s="33">
        <f t="shared" si="0"/>
        <v>-4.4664351851851851E-2</v>
      </c>
      <c r="J53" s="20" t="str">
        <f>IFERROR(VLOOKUP($A53,'10km_kategorie'!A:$L,12,FALSE),"")</f>
        <v/>
      </c>
      <c r="K53" s="20" t="str">
        <f>IFERROR(VLOOKUP($A53,'10km_kategorie'!B:$L,11,FALSE),"")</f>
        <v/>
      </c>
      <c r="L53" s="20" t="str">
        <f>IFERROR(VLOOKUP($A53,'10km_kategorie'!C:$L,10,FALSE),"")</f>
        <v/>
      </c>
      <c r="M53" s="20" t="str">
        <f>IFERROR(VLOOKUP($A53,'10km_kategorie'!D:$L,9,FALSE),"")</f>
        <v/>
      </c>
      <c r="N53" s="20" t="str">
        <f>IFERROR(VLOOKUP($A53,'10km_kategorie'!E:$L,8,FALSE),"")</f>
        <v/>
      </c>
      <c r="O53" s="20" t="str">
        <f>IFERROR(VLOOKUP($A53,'10km_kategorie'!F:$L,7,FALSE),"")</f>
        <v/>
      </c>
      <c r="P53" s="20" t="str">
        <f>IFERROR(VLOOKUP($A53,'10km_kategorie'!G:$L,6,FALSE),"")</f>
        <v/>
      </c>
      <c r="Q53" s="20" t="str">
        <f>IFERROR(VLOOKUP($A53,'10km_kategorie'!H:$L,5,FALSE),"")</f>
        <v/>
      </c>
      <c r="R53" s="20" t="str">
        <f>IFERROR(VLOOKUP($A53,'10km_kategorie'!I:$L,4,FALSE),"")</f>
        <v/>
      </c>
      <c r="S53" s="20" t="str">
        <f>IFERROR(VLOOKUP($A53,'10km_kategorie'!J:$L,3,FALSE),"")</f>
        <v/>
      </c>
      <c r="T53" s="20" t="str">
        <f>IFERROR(VLOOKUP($A53,'10km_kategorie'!K:$L,2,FALSE),"")</f>
        <v/>
      </c>
    </row>
    <row r="54" spans="1:20" x14ac:dyDescent="0.3">
      <c r="A54" s="24">
        <v>52</v>
      </c>
      <c r="B54" s="24"/>
      <c r="C54" s="24"/>
      <c r="D54" s="24"/>
      <c r="E54" s="24"/>
      <c r="F54" s="24"/>
      <c r="G54" s="24"/>
      <c r="H54" s="2"/>
      <c r="I54" s="33">
        <f t="shared" si="0"/>
        <v>-4.4664351851851851E-2</v>
      </c>
      <c r="J54" s="20" t="str">
        <f>IFERROR(VLOOKUP($A54,'10km_kategorie'!A:$L,12,FALSE),"")</f>
        <v/>
      </c>
      <c r="K54" s="20" t="str">
        <f>IFERROR(VLOOKUP($A54,'10km_kategorie'!B:$L,11,FALSE),"")</f>
        <v/>
      </c>
      <c r="L54" s="20" t="str">
        <f>IFERROR(VLOOKUP($A54,'10km_kategorie'!C:$L,10,FALSE),"")</f>
        <v/>
      </c>
      <c r="M54" s="20" t="str">
        <f>IFERROR(VLOOKUP($A54,'10km_kategorie'!D:$L,9,FALSE),"")</f>
        <v/>
      </c>
      <c r="N54" s="20" t="str">
        <f>IFERROR(VLOOKUP($A54,'10km_kategorie'!E:$L,8,FALSE),"")</f>
        <v/>
      </c>
      <c r="O54" s="20" t="str">
        <f>IFERROR(VLOOKUP($A54,'10km_kategorie'!F:$L,7,FALSE),"")</f>
        <v/>
      </c>
      <c r="P54" s="20" t="str">
        <f>IFERROR(VLOOKUP($A54,'10km_kategorie'!G:$L,6,FALSE),"")</f>
        <v/>
      </c>
      <c r="Q54" s="20" t="str">
        <f>IFERROR(VLOOKUP($A54,'10km_kategorie'!H:$L,5,FALSE),"")</f>
        <v/>
      </c>
      <c r="R54" s="20" t="str">
        <f>IFERROR(VLOOKUP($A54,'10km_kategorie'!I:$L,4,FALSE),"")</f>
        <v/>
      </c>
      <c r="S54" s="20" t="str">
        <f>IFERROR(VLOOKUP($A54,'10km_kategorie'!J:$L,3,FALSE),"")</f>
        <v/>
      </c>
      <c r="T54" s="20" t="str">
        <f>IFERROR(VLOOKUP($A54,'10km_kategorie'!K:$L,2,FALSE),"")</f>
        <v/>
      </c>
    </row>
    <row r="55" spans="1:20" x14ac:dyDescent="0.3">
      <c r="A55" s="24">
        <v>53</v>
      </c>
      <c r="B55" s="24"/>
      <c r="C55" s="24"/>
      <c r="D55" s="24"/>
      <c r="E55" s="24"/>
      <c r="F55" s="24"/>
      <c r="G55" s="24"/>
      <c r="H55" s="2"/>
      <c r="I55" s="33">
        <f t="shared" si="0"/>
        <v>-4.4664351851851851E-2</v>
      </c>
      <c r="J55" s="20" t="str">
        <f>IFERROR(VLOOKUP($A55,'10km_kategorie'!A:$L,12,FALSE),"")</f>
        <v/>
      </c>
      <c r="K55" s="20" t="str">
        <f>IFERROR(VLOOKUP($A55,'10km_kategorie'!B:$L,11,FALSE),"")</f>
        <v/>
      </c>
      <c r="L55" s="20" t="str">
        <f>IFERROR(VLOOKUP($A55,'10km_kategorie'!C:$L,10,FALSE),"")</f>
        <v/>
      </c>
      <c r="M55" s="20" t="str">
        <f>IFERROR(VLOOKUP($A55,'10km_kategorie'!D:$L,9,FALSE),"")</f>
        <v/>
      </c>
      <c r="N55" s="20" t="str">
        <f>IFERROR(VLOOKUP($A55,'10km_kategorie'!E:$L,8,FALSE),"")</f>
        <v/>
      </c>
      <c r="O55" s="20" t="str">
        <f>IFERROR(VLOOKUP($A55,'10km_kategorie'!F:$L,7,FALSE),"")</f>
        <v/>
      </c>
      <c r="P55" s="20" t="str">
        <f>IFERROR(VLOOKUP($A55,'10km_kategorie'!G:$L,6,FALSE),"")</f>
        <v/>
      </c>
      <c r="Q55" s="20" t="str">
        <f>IFERROR(VLOOKUP($A55,'10km_kategorie'!H:$L,5,FALSE),"")</f>
        <v/>
      </c>
      <c r="R55" s="20" t="str">
        <f>IFERROR(VLOOKUP($A55,'10km_kategorie'!I:$L,4,FALSE),"")</f>
        <v/>
      </c>
      <c r="S55" s="20" t="str">
        <f>IFERROR(VLOOKUP($A55,'10km_kategorie'!J:$L,3,FALSE),"")</f>
        <v/>
      </c>
      <c r="T55" s="20" t="str">
        <f>IFERROR(VLOOKUP($A55,'10km_kategorie'!K:$L,2,FALSE),"")</f>
        <v/>
      </c>
    </row>
    <row r="56" spans="1:20" x14ac:dyDescent="0.3">
      <c r="A56" s="24">
        <v>54</v>
      </c>
      <c r="B56" s="24"/>
      <c r="C56" s="24"/>
      <c r="D56" s="24"/>
      <c r="E56" s="24"/>
      <c r="F56" s="24"/>
      <c r="G56" s="24"/>
      <c r="H56" s="2"/>
      <c r="I56" s="33">
        <f t="shared" si="0"/>
        <v>-4.4664351851851851E-2</v>
      </c>
      <c r="J56" s="20" t="str">
        <f>IFERROR(VLOOKUP($A56,'10km_kategorie'!A:$L,12,FALSE),"")</f>
        <v/>
      </c>
      <c r="K56" s="20" t="str">
        <f>IFERROR(VLOOKUP($A56,'10km_kategorie'!B:$L,11,FALSE),"")</f>
        <v/>
      </c>
      <c r="L56" s="20" t="str">
        <f>IFERROR(VLOOKUP($A56,'10km_kategorie'!C:$L,10,FALSE),"")</f>
        <v/>
      </c>
      <c r="M56" s="20" t="str">
        <f>IFERROR(VLOOKUP($A56,'10km_kategorie'!D:$L,9,FALSE),"")</f>
        <v/>
      </c>
      <c r="N56" s="20" t="str">
        <f>IFERROR(VLOOKUP($A56,'10km_kategorie'!E:$L,8,FALSE),"")</f>
        <v/>
      </c>
      <c r="O56" s="20" t="str">
        <f>IFERROR(VLOOKUP($A56,'10km_kategorie'!F:$L,7,FALSE),"")</f>
        <v/>
      </c>
      <c r="P56" s="20" t="str">
        <f>IFERROR(VLOOKUP($A56,'10km_kategorie'!G:$L,6,FALSE),"")</f>
        <v/>
      </c>
      <c r="Q56" s="20" t="str">
        <f>IFERROR(VLOOKUP($A56,'10km_kategorie'!H:$L,5,FALSE),"")</f>
        <v/>
      </c>
      <c r="R56" s="20" t="str">
        <f>IFERROR(VLOOKUP($A56,'10km_kategorie'!I:$L,4,FALSE),"")</f>
        <v/>
      </c>
      <c r="S56" s="20" t="str">
        <f>IFERROR(VLOOKUP($A56,'10km_kategorie'!J:$L,3,FALSE),"")</f>
        <v/>
      </c>
      <c r="T56" s="20" t="str">
        <f>IFERROR(VLOOKUP($A56,'10km_kategorie'!K:$L,2,FALSE),"")</f>
        <v/>
      </c>
    </row>
    <row r="57" spans="1:20" x14ac:dyDescent="0.3">
      <c r="A57" s="24">
        <v>55</v>
      </c>
      <c r="B57" s="24"/>
      <c r="C57" s="24"/>
      <c r="D57" s="24"/>
      <c r="E57" s="24"/>
      <c r="F57" s="24"/>
      <c r="G57" s="24"/>
      <c r="H57" s="2"/>
      <c r="I57" s="33">
        <f t="shared" si="0"/>
        <v>-4.4664351851851851E-2</v>
      </c>
      <c r="J57" s="20" t="str">
        <f>IFERROR(VLOOKUP($A57,'10km_kategorie'!A:$L,12,FALSE),"")</f>
        <v/>
      </c>
      <c r="K57" s="20" t="str">
        <f>IFERROR(VLOOKUP($A57,'10km_kategorie'!B:$L,11,FALSE),"")</f>
        <v/>
      </c>
      <c r="L57" s="20" t="str">
        <f>IFERROR(VLOOKUP($A57,'10km_kategorie'!C:$L,10,FALSE),"")</f>
        <v/>
      </c>
      <c r="M57" s="20" t="str">
        <f>IFERROR(VLOOKUP($A57,'10km_kategorie'!D:$L,9,FALSE),"")</f>
        <v/>
      </c>
      <c r="N57" s="20" t="str">
        <f>IFERROR(VLOOKUP($A57,'10km_kategorie'!E:$L,8,FALSE),"")</f>
        <v/>
      </c>
      <c r="O57" s="20" t="str">
        <f>IFERROR(VLOOKUP($A57,'10km_kategorie'!F:$L,7,FALSE),"")</f>
        <v/>
      </c>
      <c r="P57" s="20" t="str">
        <f>IFERROR(VLOOKUP($A57,'10km_kategorie'!G:$L,6,FALSE),"")</f>
        <v/>
      </c>
      <c r="Q57" s="20" t="str">
        <f>IFERROR(VLOOKUP($A57,'10km_kategorie'!H:$L,5,FALSE),"")</f>
        <v/>
      </c>
      <c r="R57" s="20" t="str">
        <f>IFERROR(VLOOKUP($A57,'10km_kategorie'!I:$L,4,FALSE),"")</f>
        <v/>
      </c>
      <c r="S57" s="20" t="str">
        <f>IFERROR(VLOOKUP($A57,'10km_kategorie'!J:$L,3,FALSE),"")</f>
        <v/>
      </c>
      <c r="T57" s="20" t="str">
        <f>IFERROR(VLOOKUP($A57,'10km_kategorie'!K:$L,2,FALSE),"")</f>
        <v/>
      </c>
    </row>
    <row r="58" spans="1:20" x14ac:dyDescent="0.3">
      <c r="A58" s="24">
        <v>56</v>
      </c>
      <c r="B58" s="24"/>
      <c r="C58" s="24"/>
      <c r="D58" s="24"/>
      <c r="E58" s="24"/>
      <c r="F58" s="24"/>
      <c r="G58" s="24"/>
      <c r="H58" s="2"/>
      <c r="I58" s="33">
        <f t="shared" si="0"/>
        <v>-4.4664351851851851E-2</v>
      </c>
      <c r="J58" s="20" t="str">
        <f>IFERROR(VLOOKUP($A58,'10km_kategorie'!A:$L,12,FALSE),"")</f>
        <v/>
      </c>
      <c r="K58" s="20" t="str">
        <f>IFERROR(VLOOKUP($A58,'10km_kategorie'!B:$L,11,FALSE),"")</f>
        <v/>
      </c>
      <c r="L58" s="20" t="str">
        <f>IFERROR(VLOOKUP($A58,'10km_kategorie'!C:$L,10,FALSE),"")</f>
        <v/>
      </c>
      <c r="M58" s="20" t="str">
        <f>IFERROR(VLOOKUP($A58,'10km_kategorie'!D:$L,9,FALSE),"")</f>
        <v/>
      </c>
      <c r="N58" s="20" t="str">
        <f>IFERROR(VLOOKUP($A58,'10km_kategorie'!E:$L,8,FALSE),"")</f>
        <v/>
      </c>
      <c r="O58" s="20" t="str">
        <f>IFERROR(VLOOKUP($A58,'10km_kategorie'!F:$L,7,FALSE),"")</f>
        <v/>
      </c>
      <c r="P58" s="20" t="str">
        <f>IFERROR(VLOOKUP($A58,'10km_kategorie'!G:$L,6,FALSE),"")</f>
        <v/>
      </c>
      <c r="Q58" s="20" t="str">
        <f>IFERROR(VLOOKUP($A58,'10km_kategorie'!H:$L,5,FALSE),"")</f>
        <v/>
      </c>
      <c r="R58" s="20" t="str">
        <f>IFERROR(VLOOKUP($A58,'10km_kategorie'!I:$L,4,FALSE),"")</f>
        <v/>
      </c>
      <c r="S58" s="20" t="str">
        <f>IFERROR(VLOOKUP($A58,'10km_kategorie'!J:$L,3,FALSE),"")</f>
        <v/>
      </c>
      <c r="T58" s="20" t="str">
        <f>IFERROR(VLOOKUP($A58,'10km_kategorie'!K:$L,2,FALSE),"")</f>
        <v/>
      </c>
    </row>
    <row r="59" spans="1:20" x14ac:dyDescent="0.3">
      <c r="A59" s="24">
        <v>57</v>
      </c>
      <c r="B59" s="24"/>
      <c r="C59" s="24"/>
      <c r="D59" s="24"/>
      <c r="E59" s="24"/>
      <c r="F59" s="24"/>
      <c r="G59" s="24"/>
      <c r="H59" s="2"/>
      <c r="I59" s="33">
        <f t="shared" si="0"/>
        <v>-4.4664351851851851E-2</v>
      </c>
      <c r="J59" s="20" t="str">
        <f>IFERROR(VLOOKUP($A59,'10km_kategorie'!A:$L,12,FALSE),"")</f>
        <v/>
      </c>
      <c r="K59" s="20" t="str">
        <f>IFERROR(VLOOKUP($A59,'10km_kategorie'!B:$L,11,FALSE),"")</f>
        <v/>
      </c>
      <c r="L59" s="20" t="str">
        <f>IFERROR(VLOOKUP($A59,'10km_kategorie'!C:$L,10,FALSE),"")</f>
        <v/>
      </c>
      <c r="M59" s="20" t="str">
        <f>IFERROR(VLOOKUP($A59,'10km_kategorie'!D:$L,9,FALSE),"")</f>
        <v/>
      </c>
      <c r="N59" s="20" t="str">
        <f>IFERROR(VLOOKUP($A59,'10km_kategorie'!E:$L,8,FALSE),"")</f>
        <v/>
      </c>
      <c r="O59" s="20" t="str">
        <f>IFERROR(VLOOKUP($A59,'10km_kategorie'!F:$L,7,FALSE),"")</f>
        <v/>
      </c>
      <c r="P59" s="20" t="str">
        <f>IFERROR(VLOOKUP($A59,'10km_kategorie'!G:$L,6,FALSE),"")</f>
        <v/>
      </c>
      <c r="Q59" s="20" t="str">
        <f>IFERROR(VLOOKUP($A59,'10km_kategorie'!H:$L,5,FALSE),"")</f>
        <v/>
      </c>
      <c r="R59" s="20" t="str">
        <f>IFERROR(VLOOKUP($A59,'10km_kategorie'!I:$L,4,FALSE),"")</f>
        <v/>
      </c>
      <c r="S59" s="20" t="str">
        <f>IFERROR(VLOOKUP($A59,'10km_kategorie'!J:$L,3,FALSE),"")</f>
        <v/>
      </c>
      <c r="T59" s="20" t="str">
        <f>IFERROR(VLOOKUP($A59,'10km_kategorie'!K:$L,2,FALSE),"")</f>
        <v/>
      </c>
    </row>
    <row r="60" spans="1:20" x14ac:dyDescent="0.3">
      <c r="A60" s="24">
        <v>58</v>
      </c>
      <c r="B60" s="24"/>
      <c r="C60" s="24"/>
      <c r="D60" s="24"/>
      <c r="E60" s="24"/>
      <c r="F60" s="24"/>
      <c r="G60" s="24"/>
      <c r="H60" s="2"/>
      <c r="I60" s="33">
        <f t="shared" si="0"/>
        <v>-4.4664351851851851E-2</v>
      </c>
      <c r="J60" s="20" t="str">
        <f>IFERROR(VLOOKUP($A60,'10km_kategorie'!A:$L,12,FALSE),"")</f>
        <v/>
      </c>
      <c r="K60" s="20" t="str">
        <f>IFERROR(VLOOKUP($A60,'10km_kategorie'!B:$L,11,FALSE),"")</f>
        <v/>
      </c>
      <c r="L60" s="20" t="str">
        <f>IFERROR(VLOOKUP($A60,'10km_kategorie'!C:$L,10,FALSE),"")</f>
        <v/>
      </c>
      <c r="M60" s="20" t="str">
        <f>IFERROR(VLOOKUP($A60,'10km_kategorie'!D:$L,9,FALSE),"")</f>
        <v/>
      </c>
      <c r="N60" s="20" t="str">
        <f>IFERROR(VLOOKUP($A60,'10km_kategorie'!E:$L,8,FALSE),"")</f>
        <v/>
      </c>
      <c r="O60" s="20" t="str">
        <f>IFERROR(VLOOKUP($A60,'10km_kategorie'!F:$L,7,FALSE),"")</f>
        <v/>
      </c>
      <c r="P60" s="20" t="str">
        <f>IFERROR(VLOOKUP($A60,'10km_kategorie'!G:$L,6,FALSE),"")</f>
        <v/>
      </c>
      <c r="Q60" s="20" t="str">
        <f>IFERROR(VLOOKUP($A60,'10km_kategorie'!H:$L,5,FALSE),"")</f>
        <v/>
      </c>
      <c r="R60" s="20" t="str">
        <f>IFERROR(VLOOKUP($A60,'10km_kategorie'!I:$L,4,FALSE),"")</f>
        <v/>
      </c>
      <c r="S60" s="20" t="str">
        <f>IFERROR(VLOOKUP($A60,'10km_kategorie'!J:$L,3,FALSE),"")</f>
        <v/>
      </c>
      <c r="T60" s="20" t="str">
        <f>IFERROR(VLOOKUP($A60,'10km_kategorie'!K:$L,2,FALSE),"")</f>
        <v/>
      </c>
    </row>
    <row r="61" spans="1:20" x14ac:dyDescent="0.3">
      <c r="A61" s="24">
        <v>59</v>
      </c>
      <c r="B61" s="24"/>
      <c r="C61" s="24"/>
      <c r="D61" s="24"/>
      <c r="E61" s="24"/>
      <c r="F61" s="24"/>
      <c r="G61" s="24"/>
      <c r="H61" s="2"/>
      <c r="I61" s="33">
        <f t="shared" si="0"/>
        <v>-4.4664351851851851E-2</v>
      </c>
      <c r="J61" s="20" t="str">
        <f>IFERROR(VLOOKUP($A61,'10km_kategorie'!A:$L,12,FALSE),"")</f>
        <v/>
      </c>
      <c r="K61" s="20" t="str">
        <f>IFERROR(VLOOKUP($A61,'10km_kategorie'!B:$L,11,FALSE),"")</f>
        <v/>
      </c>
      <c r="L61" s="20" t="str">
        <f>IFERROR(VLOOKUP($A61,'10km_kategorie'!C:$L,10,FALSE),"")</f>
        <v/>
      </c>
      <c r="M61" s="20" t="str">
        <f>IFERROR(VLOOKUP($A61,'10km_kategorie'!D:$L,9,FALSE),"")</f>
        <v/>
      </c>
      <c r="N61" s="20" t="str">
        <f>IFERROR(VLOOKUP($A61,'10km_kategorie'!E:$L,8,FALSE),"")</f>
        <v/>
      </c>
      <c r="O61" s="20" t="str">
        <f>IFERROR(VLOOKUP($A61,'10km_kategorie'!F:$L,7,FALSE),"")</f>
        <v/>
      </c>
      <c r="P61" s="20" t="str">
        <f>IFERROR(VLOOKUP($A61,'10km_kategorie'!G:$L,6,FALSE),"")</f>
        <v/>
      </c>
      <c r="Q61" s="20" t="str">
        <f>IFERROR(VLOOKUP($A61,'10km_kategorie'!H:$L,5,FALSE),"")</f>
        <v/>
      </c>
      <c r="R61" s="20" t="str">
        <f>IFERROR(VLOOKUP($A61,'10km_kategorie'!I:$L,4,FALSE),"")</f>
        <v/>
      </c>
      <c r="S61" s="20" t="str">
        <f>IFERROR(VLOOKUP($A61,'10km_kategorie'!J:$L,3,FALSE),"")</f>
        <v/>
      </c>
      <c r="T61" s="20" t="str">
        <f>IFERROR(VLOOKUP($A61,'10km_kategorie'!K:$L,2,FALSE),"")</f>
        <v/>
      </c>
    </row>
    <row r="62" spans="1:20" x14ac:dyDescent="0.3">
      <c r="A62" s="24">
        <v>60</v>
      </c>
      <c r="B62" s="24"/>
      <c r="C62" s="24"/>
      <c r="D62" s="24"/>
      <c r="E62" s="24"/>
      <c r="F62" s="24"/>
      <c r="G62" s="24"/>
      <c r="H62" s="2"/>
      <c r="I62" s="33">
        <f t="shared" si="0"/>
        <v>-4.4664351851851851E-2</v>
      </c>
      <c r="J62" s="20" t="str">
        <f>IFERROR(VLOOKUP($A62,'10km_kategorie'!A:$L,12,FALSE),"")</f>
        <v/>
      </c>
      <c r="K62" s="20" t="str">
        <f>IFERROR(VLOOKUP($A62,'10km_kategorie'!B:$L,11,FALSE),"")</f>
        <v/>
      </c>
      <c r="L62" s="20" t="str">
        <f>IFERROR(VLOOKUP($A62,'10km_kategorie'!C:$L,10,FALSE),"")</f>
        <v/>
      </c>
      <c r="M62" s="20" t="str">
        <f>IFERROR(VLOOKUP($A62,'10km_kategorie'!D:$L,9,FALSE),"")</f>
        <v/>
      </c>
      <c r="N62" s="20" t="str">
        <f>IFERROR(VLOOKUP($A62,'10km_kategorie'!E:$L,8,FALSE),"")</f>
        <v/>
      </c>
      <c r="O62" s="20" t="str">
        <f>IFERROR(VLOOKUP($A62,'10km_kategorie'!F:$L,7,FALSE),"")</f>
        <v/>
      </c>
      <c r="P62" s="20" t="str">
        <f>IFERROR(VLOOKUP($A62,'10km_kategorie'!G:$L,6,FALSE),"")</f>
        <v/>
      </c>
      <c r="Q62" s="20" t="str">
        <f>IFERROR(VLOOKUP($A62,'10km_kategorie'!H:$L,5,FALSE),"")</f>
        <v/>
      </c>
      <c r="R62" s="20" t="str">
        <f>IFERROR(VLOOKUP($A62,'10km_kategorie'!I:$L,4,FALSE),"")</f>
        <v/>
      </c>
      <c r="S62" s="20" t="str">
        <f>IFERROR(VLOOKUP($A62,'10km_kategorie'!J:$L,3,FALSE),"")</f>
        <v/>
      </c>
      <c r="T62" s="20" t="str">
        <f>IFERROR(VLOOKUP($A62,'10km_kategorie'!K:$L,2,FALSE),"")</f>
        <v/>
      </c>
    </row>
    <row r="63" spans="1:20" x14ac:dyDescent="0.3">
      <c r="A63" s="24">
        <v>61</v>
      </c>
      <c r="B63" s="24"/>
      <c r="C63" s="24"/>
      <c r="D63" s="24"/>
      <c r="E63" s="24"/>
      <c r="F63" s="24"/>
      <c r="G63" s="24"/>
      <c r="H63" s="2"/>
      <c r="I63" s="33">
        <f t="shared" si="0"/>
        <v>-4.4664351851851851E-2</v>
      </c>
      <c r="J63" s="20" t="str">
        <f>IFERROR(VLOOKUP($A63,'10km_kategorie'!A:$L,12,FALSE),"")</f>
        <v/>
      </c>
      <c r="K63" s="20" t="str">
        <f>IFERROR(VLOOKUP($A63,'10km_kategorie'!B:$L,11,FALSE),"")</f>
        <v/>
      </c>
      <c r="L63" s="20" t="str">
        <f>IFERROR(VLOOKUP($A63,'10km_kategorie'!C:$L,10,FALSE),"")</f>
        <v/>
      </c>
      <c r="M63" s="20" t="str">
        <f>IFERROR(VLOOKUP($A63,'10km_kategorie'!D:$L,9,FALSE),"")</f>
        <v/>
      </c>
      <c r="N63" s="20" t="str">
        <f>IFERROR(VLOOKUP($A63,'10km_kategorie'!E:$L,8,FALSE),"")</f>
        <v/>
      </c>
      <c r="O63" s="20" t="str">
        <f>IFERROR(VLOOKUP($A63,'10km_kategorie'!F:$L,7,FALSE),"")</f>
        <v/>
      </c>
      <c r="P63" s="20" t="str">
        <f>IFERROR(VLOOKUP($A63,'10km_kategorie'!G:$L,6,FALSE),"")</f>
        <v/>
      </c>
      <c r="Q63" s="20" t="str">
        <f>IFERROR(VLOOKUP($A63,'10km_kategorie'!H:$L,5,FALSE),"")</f>
        <v/>
      </c>
      <c r="R63" s="20" t="str">
        <f>IFERROR(VLOOKUP($A63,'10km_kategorie'!I:$L,4,FALSE),"")</f>
        <v/>
      </c>
      <c r="S63" s="20" t="str">
        <f>IFERROR(VLOOKUP($A63,'10km_kategorie'!J:$L,3,FALSE),"")</f>
        <v/>
      </c>
      <c r="T63" s="20" t="str">
        <f>IFERROR(VLOOKUP($A63,'10km_kategorie'!K:$L,2,FALSE),"")</f>
        <v/>
      </c>
    </row>
    <row r="64" spans="1:20" x14ac:dyDescent="0.3">
      <c r="A64" s="24">
        <v>62</v>
      </c>
      <c r="B64" s="24"/>
      <c r="C64" s="24"/>
      <c r="D64" s="24"/>
      <c r="E64" s="24"/>
      <c r="F64" s="24"/>
      <c r="G64" s="24"/>
      <c r="H64" s="2"/>
      <c r="I64" s="33">
        <f t="shared" si="0"/>
        <v>-4.4664351851851851E-2</v>
      </c>
      <c r="J64" s="20" t="str">
        <f>IFERROR(VLOOKUP($A64,'10km_kategorie'!A:$L,12,FALSE),"")</f>
        <v/>
      </c>
      <c r="K64" s="20" t="str">
        <f>IFERROR(VLOOKUP($A64,'10km_kategorie'!B:$L,11,FALSE),"")</f>
        <v/>
      </c>
      <c r="L64" s="20" t="str">
        <f>IFERROR(VLOOKUP($A64,'10km_kategorie'!C:$L,10,FALSE),"")</f>
        <v/>
      </c>
      <c r="M64" s="20" t="str">
        <f>IFERROR(VLOOKUP($A64,'10km_kategorie'!D:$L,9,FALSE),"")</f>
        <v/>
      </c>
      <c r="N64" s="20" t="str">
        <f>IFERROR(VLOOKUP($A64,'10km_kategorie'!E:$L,8,FALSE),"")</f>
        <v/>
      </c>
      <c r="O64" s="20" t="str">
        <f>IFERROR(VLOOKUP($A64,'10km_kategorie'!F:$L,7,FALSE),"")</f>
        <v/>
      </c>
      <c r="P64" s="20" t="str">
        <f>IFERROR(VLOOKUP($A64,'10km_kategorie'!G:$L,6,FALSE),"")</f>
        <v/>
      </c>
      <c r="Q64" s="20" t="str">
        <f>IFERROR(VLOOKUP($A64,'10km_kategorie'!H:$L,5,FALSE),"")</f>
        <v/>
      </c>
      <c r="R64" s="20" t="str">
        <f>IFERROR(VLOOKUP($A64,'10km_kategorie'!I:$L,4,FALSE),"")</f>
        <v/>
      </c>
      <c r="S64" s="20" t="str">
        <f>IFERROR(VLOOKUP($A64,'10km_kategorie'!J:$L,3,FALSE),"")</f>
        <v/>
      </c>
      <c r="T64" s="20" t="str">
        <f>IFERROR(VLOOKUP($A64,'10km_kategorie'!K:$L,2,FALSE),"")</f>
        <v/>
      </c>
    </row>
    <row r="65" spans="1:20" x14ac:dyDescent="0.3">
      <c r="A65" s="24">
        <v>63</v>
      </c>
      <c r="B65" s="24"/>
      <c r="C65" s="24"/>
      <c r="D65" s="24"/>
      <c r="E65" s="24"/>
      <c r="F65" s="24"/>
      <c r="G65" s="24"/>
      <c r="H65" s="2"/>
      <c r="I65" s="33">
        <f t="shared" si="0"/>
        <v>-4.4664351851851851E-2</v>
      </c>
      <c r="J65" s="20" t="str">
        <f>IFERROR(VLOOKUP($A65,'10km_kategorie'!A:$L,12,FALSE),"")</f>
        <v/>
      </c>
      <c r="K65" s="20" t="str">
        <f>IFERROR(VLOOKUP($A65,'10km_kategorie'!B:$L,11,FALSE),"")</f>
        <v/>
      </c>
      <c r="L65" s="20" t="str">
        <f>IFERROR(VLOOKUP($A65,'10km_kategorie'!C:$L,10,FALSE),"")</f>
        <v/>
      </c>
      <c r="M65" s="20" t="str">
        <f>IFERROR(VLOOKUP($A65,'10km_kategorie'!D:$L,9,FALSE),"")</f>
        <v/>
      </c>
      <c r="N65" s="20" t="str">
        <f>IFERROR(VLOOKUP($A65,'10km_kategorie'!E:$L,8,FALSE),"")</f>
        <v/>
      </c>
      <c r="O65" s="20" t="str">
        <f>IFERROR(VLOOKUP($A65,'10km_kategorie'!F:$L,7,FALSE),"")</f>
        <v/>
      </c>
      <c r="P65" s="20" t="str">
        <f>IFERROR(VLOOKUP($A65,'10km_kategorie'!G:$L,6,FALSE),"")</f>
        <v/>
      </c>
      <c r="Q65" s="20" t="str">
        <f>IFERROR(VLOOKUP($A65,'10km_kategorie'!H:$L,5,FALSE),"")</f>
        <v/>
      </c>
      <c r="R65" s="20" t="str">
        <f>IFERROR(VLOOKUP($A65,'10km_kategorie'!I:$L,4,FALSE),"")</f>
        <v/>
      </c>
      <c r="S65" s="20" t="str">
        <f>IFERROR(VLOOKUP($A65,'10km_kategorie'!J:$L,3,FALSE),"")</f>
        <v/>
      </c>
      <c r="T65" s="20" t="str">
        <f>IFERROR(VLOOKUP($A65,'10km_kategorie'!K:$L,2,FALSE),"")</f>
        <v/>
      </c>
    </row>
    <row r="66" spans="1:20" x14ac:dyDescent="0.3">
      <c r="A66" s="24">
        <v>64</v>
      </c>
      <c r="B66" s="24"/>
      <c r="C66" s="24"/>
      <c r="D66" s="24"/>
      <c r="E66" s="24"/>
      <c r="F66" s="24"/>
      <c r="G66" s="24"/>
      <c r="H66" s="2"/>
      <c r="I66" s="33">
        <f t="shared" si="0"/>
        <v>-4.4664351851851851E-2</v>
      </c>
      <c r="J66" s="20" t="str">
        <f>IFERROR(VLOOKUP($A66,'10km_kategorie'!A:$L,12,FALSE),"")</f>
        <v/>
      </c>
      <c r="K66" s="20" t="str">
        <f>IFERROR(VLOOKUP($A66,'10km_kategorie'!B:$L,11,FALSE),"")</f>
        <v/>
      </c>
      <c r="L66" s="20" t="str">
        <f>IFERROR(VLOOKUP($A66,'10km_kategorie'!C:$L,10,FALSE),"")</f>
        <v/>
      </c>
      <c r="M66" s="20" t="str">
        <f>IFERROR(VLOOKUP($A66,'10km_kategorie'!D:$L,9,FALSE),"")</f>
        <v/>
      </c>
      <c r="N66" s="20" t="str">
        <f>IFERROR(VLOOKUP($A66,'10km_kategorie'!E:$L,8,FALSE),"")</f>
        <v/>
      </c>
      <c r="O66" s="20" t="str">
        <f>IFERROR(VLOOKUP($A66,'10km_kategorie'!F:$L,7,FALSE),"")</f>
        <v/>
      </c>
      <c r="P66" s="20" t="str">
        <f>IFERROR(VLOOKUP($A66,'10km_kategorie'!G:$L,6,FALSE),"")</f>
        <v/>
      </c>
      <c r="Q66" s="20" t="str">
        <f>IFERROR(VLOOKUP($A66,'10km_kategorie'!H:$L,5,FALSE),"")</f>
        <v/>
      </c>
      <c r="R66" s="20" t="str">
        <f>IFERROR(VLOOKUP($A66,'10km_kategorie'!I:$L,4,FALSE),"")</f>
        <v/>
      </c>
      <c r="S66" s="20" t="str">
        <f>IFERROR(VLOOKUP($A66,'10km_kategorie'!J:$L,3,FALSE),"")</f>
        <v/>
      </c>
      <c r="T66" s="20" t="str">
        <f>IFERROR(VLOOKUP($A66,'10km_kategorie'!K:$L,2,FALSE),"")</f>
        <v/>
      </c>
    </row>
    <row r="67" spans="1:20" x14ac:dyDescent="0.3">
      <c r="A67" s="24">
        <v>65</v>
      </c>
      <c r="B67" s="24"/>
      <c r="C67" s="24"/>
      <c r="D67" s="24"/>
      <c r="E67" s="24"/>
      <c r="F67" s="24"/>
      <c r="G67" s="24"/>
      <c r="H67" s="2"/>
      <c r="I67" s="33">
        <f t="shared" si="0"/>
        <v>-4.4664351851851851E-2</v>
      </c>
      <c r="J67" s="20" t="str">
        <f>IFERROR(VLOOKUP($A67,'10km_kategorie'!A:$L,12,FALSE),"")</f>
        <v/>
      </c>
      <c r="K67" s="20" t="str">
        <f>IFERROR(VLOOKUP($A67,'10km_kategorie'!B:$L,11,FALSE),"")</f>
        <v/>
      </c>
      <c r="L67" s="20" t="str">
        <f>IFERROR(VLOOKUP($A67,'10km_kategorie'!C:$L,10,FALSE),"")</f>
        <v/>
      </c>
      <c r="M67" s="20" t="str">
        <f>IFERROR(VLOOKUP($A67,'10km_kategorie'!D:$L,9,FALSE),"")</f>
        <v/>
      </c>
      <c r="N67" s="20" t="str">
        <f>IFERROR(VLOOKUP($A67,'10km_kategorie'!E:$L,8,FALSE),"")</f>
        <v/>
      </c>
      <c r="O67" s="20" t="str">
        <f>IFERROR(VLOOKUP($A67,'10km_kategorie'!F:$L,7,FALSE),"")</f>
        <v/>
      </c>
      <c r="P67" s="20" t="str">
        <f>IFERROR(VLOOKUP($A67,'10km_kategorie'!G:$L,6,FALSE),"")</f>
        <v/>
      </c>
      <c r="Q67" s="20" t="str">
        <f>IFERROR(VLOOKUP($A67,'10km_kategorie'!H:$L,5,FALSE),"")</f>
        <v/>
      </c>
      <c r="R67" s="20" t="str">
        <f>IFERROR(VLOOKUP($A67,'10km_kategorie'!I:$L,4,FALSE),"")</f>
        <v/>
      </c>
      <c r="S67" s="20" t="str">
        <f>IFERROR(VLOOKUP($A67,'10km_kategorie'!J:$L,3,FALSE),"")</f>
        <v/>
      </c>
      <c r="T67" s="20" t="str">
        <f>IFERROR(VLOOKUP($A67,'10km_kategorie'!K:$L,2,FALSE),"")</f>
        <v/>
      </c>
    </row>
    <row r="68" spans="1:20" x14ac:dyDescent="0.3">
      <c r="A68" s="24">
        <v>66</v>
      </c>
      <c r="B68" s="24"/>
      <c r="C68" s="24"/>
      <c r="D68" s="24"/>
      <c r="E68" s="24"/>
      <c r="F68" s="24"/>
      <c r="G68" s="24"/>
      <c r="H68" s="2"/>
      <c r="I68" s="33">
        <f t="shared" si="0"/>
        <v>-4.4664351851851851E-2</v>
      </c>
      <c r="J68" s="20" t="str">
        <f>IFERROR(VLOOKUP($A68,'10km_kategorie'!A:$L,12,FALSE),"")</f>
        <v/>
      </c>
      <c r="K68" s="20" t="str">
        <f>IFERROR(VLOOKUP($A68,'10km_kategorie'!B:$L,11,FALSE),"")</f>
        <v/>
      </c>
      <c r="L68" s="20" t="str">
        <f>IFERROR(VLOOKUP($A68,'10km_kategorie'!C:$L,10,FALSE),"")</f>
        <v/>
      </c>
      <c r="M68" s="20" t="str">
        <f>IFERROR(VLOOKUP($A68,'10km_kategorie'!D:$L,9,FALSE),"")</f>
        <v/>
      </c>
      <c r="N68" s="20" t="str">
        <f>IFERROR(VLOOKUP($A68,'10km_kategorie'!E:$L,8,FALSE),"")</f>
        <v/>
      </c>
      <c r="O68" s="20" t="str">
        <f>IFERROR(VLOOKUP($A68,'10km_kategorie'!F:$L,7,FALSE),"")</f>
        <v/>
      </c>
      <c r="P68" s="20" t="str">
        <f>IFERROR(VLOOKUP($A68,'10km_kategorie'!G:$L,6,FALSE),"")</f>
        <v/>
      </c>
      <c r="Q68" s="20" t="str">
        <f>IFERROR(VLOOKUP($A68,'10km_kategorie'!H:$L,5,FALSE),"")</f>
        <v/>
      </c>
      <c r="R68" s="20" t="str">
        <f>IFERROR(VLOOKUP($A68,'10km_kategorie'!I:$L,4,FALSE),"")</f>
        <v/>
      </c>
      <c r="S68" s="20" t="str">
        <f>IFERROR(VLOOKUP($A68,'10km_kategorie'!J:$L,3,FALSE),"")</f>
        <v/>
      </c>
      <c r="T68" s="20" t="str">
        <f>IFERROR(VLOOKUP($A68,'10km_kategorie'!K:$L,2,FALSE),"")</f>
        <v/>
      </c>
    </row>
    <row r="69" spans="1:20" x14ac:dyDescent="0.3">
      <c r="A69" s="24">
        <v>67</v>
      </c>
      <c r="B69" s="24"/>
      <c r="C69" s="24"/>
      <c r="D69" s="24"/>
      <c r="E69" s="24"/>
      <c r="F69" s="24"/>
      <c r="G69" s="24"/>
      <c r="H69" s="2"/>
      <c r="I69" s="33">
        <f t="shared" ref="I69:I132" si="1">H69-$H$3</f>
        <v>-4.4664351851851851E-2</v>
      </c>
      <c r="J69" s="20" t="str">
        <f>IFERROR(VLOOKUP($A69,'10km_kategorie'!A:$L,12,FALSE),"")</f>
        <v/>
      </c>
      <c r="K69" s="20" t="str">
        <f>IFERROR(VLOOKUP($A69,'10km_kategorie'!B:$L,11,FALSE),"")</f>
        <v/>
      </c>
      <c r="L69" s="20" t="str">
        <f>IFERROR(VLOOKUP($A69,'10km_kategorie'!C:$L,10,FALSE),"")</f>
        <v/>
      </c>
      <c r="M69" s="20" t="str">
        <f>IFERROR(VLOOKUP($A69,'10km_kategorie'!D:$L,9,FALSE),"")</f>
        <v/>
      </c>
      <c r="N69" s="20" t="str">
        <f>IFERROR(VLOOKUP($A69,'10km_kategorie'!E:$L,8,FALSE),"")</f>
        <v/>
      </c>
      <c r="O69" s="20" t="str">
        <f>IFERROR(VLOOKUP($A69,'10km_kategorie'!F:$L,7,FALSE),"")</f>
        <v/>
      </c>
      <c r="P69" s="20" t="str">
        <f>IFERROR(VLOOKUP($A69,'10km_kategorie'!G:$L,6,FALSE),"")</f>
        <v/>
      </c>
      <c r="Q69" s="20" t="str">
        <f>IFERROR(VLOOKUP($A69,'10km_kategorie'!H:$L,5,FALSE),"")</f>
        <v/>
      </c>
      <c r="R69" s="20" t="str">
        <f>IFERROR(VLOOKUP($A69,'10km_kategorie'!I:$L,4,FALSE),"")</f>
        <v/>
      </c>
      <c r="S69" s="20" t="str">
        <f>IFERROR(VLOOKUP($A69,'10km_kategorie'!J:$L,3,FALSE),"")</f>
        <v/>
      </c>
      <c r="T69" s="20" t="str">
        <f>IFERROR(VLOOKUP($A69,'10km_kategorie'!K:$L,2,FALSE),"")</f>
        <v/>
      </c>
    </row>
    <row r="70" spans="1:20" x14ac:dyDescent="0.3">
      <c r="A70" s="24">
        <v>68</v>
      </c>
      <c r="B70" s="24"/>
      <c r="C70" s="24"/>
      <c r="D70" s="24"/>
      <c r="E70" s="24"/>
      <c r="F70" s="24"/>
      <c r="G70" s="24"/>
      <c r="H70" s="2"/>
      <c r="I70" s="33">
        <f t="shared" si="1"/>
        <v>-4.4664351851851851E-2</v>
      </c>
      <c r="J70" s="20" t="str">
        <f>IFERROR(VLOOKUP($A70,'10km_kategorie'!A:$L,12,FALSE),"")</f>
        <v/>
      </c>
      <c r="K70" s="20" t="str">
        <f>IFERROR(VLOOKUP($A70,'10km_kategorie'!B:$L,11,FALSE),"")</f>
        <v/>
      </c>
      <c r="L70" s="20" t="str">
        <f>IFERROR(VLOOKUP($A70,'10km_kategorie'!C:$L,10,FALSE),"")</f>
        <v/>
      </c>
      <c r="M70" s="20" t="str">
        <f>IFERROR(VLOOKUP($A70,'10km_kategorie'!D:$L,9,FALSE),"")</f>
        <v/>
      </c>
      <c r="N70" s="20" t="str">
        <f>IFERROR(VLOOKUP($A70,'10km_kategorie'!E:$L,8,FALSE),"")</f>
        <v/>
      </c>
      <c r="O70" s="20" t="str">
        <f>IFERROR(VLOOKUP($A70,'10km_kategorie'!F:$L,7,FALSE),"")</f>
        <v/>
      </c>
      <c r="P70" s="20" t="str">
        <f>IFERROR(VLOOKUP($A70,'10km_kategorie'!G:$L,6,FALSE),"")</f>
        <v/>
      </c>
      <c r="Q70" s="20" t="str">
        <f>IFERROR(VLOOKUP($A70,'10km_kategorie'!H:$L,5,FALSE),"")</f>
        <v/>
      </c>
      <c r="R70" s="20" t="str">
        <f>IFERROR(VLOOKUP($A70,'10km_kategorie'!I:$L,4,FALSE),"")</f>
        <v/>
      </c>
      <c r="S70" s="20" t="str">
        <f>IFERROR(VLOOKUP($A70,'10km_kategorie'!J:$L,3,FALSE),"")</f>
        <v/>
      </c>
      <c r="T70" s="20" t="str">
        <f>IFERROR(VLOOKUP($A70,'10km_kategorie'!K:$L,2,FALSE),"")</f>
        <v/>
      </c>
    </row>
    <row r="71" spans="1:20" x14ac:dyDescent="0.3">
      <c r="A71" s="24">
        <v>69</v>
      </c>
      <c r="B71" s="24"/>
      <c r="C71" s="24"/>
      <c r="D71" s="24"/>
      <c r="E71" s="24"/>
      <c r="F71" s="24"/>
      <c r="G71" s="24"/>
      <c r="H71" s="2"/>
      <c r="I71" s="33">
        <f t="shared" si="1"/>
        <v>-4.4664351851851851E-2</v>
      </c>
      <c r="J71" s="20" t="str">
        <f>IFERROR(VLOOKUP($A71,'10km_kategorie'!A:$L,12,FALSE),"")</f>
        <v/>
      </c>
      <c r="K71" s="20" t="str">
        <f>IFERROR(VLOOKUP($A71,'10km_kategorie'!B:$L,11,FALSE),"")</f>
        <v/>
      </c>
      <c r="L71" s="20" t="str">
        <f>IFERROR(VLOOKUP($A71,'10km_kategorie'!C:$L,10,FALSE),"")</f>
        <v/>
      </c>
      <c r="M71" s="20" t="str">
        <f>IFERROR(VLOOKUP($A71,'10km_kategorie'!D:$L,9,FALSE),"")</f>
        <v/>
      </c>
      <c r="N71" s="20" t="str">
        <f>IFERROR(VLOOKUP($A71,'10km_kategorie'!E:$L,8,FALSE),"")</f>
        <v/>
      </c>
      <c r="O71" s="20" t="str">
        <f>IFERROR(VLOOKUP($A71,'10km_kategorie'!F:$L,7,FALSE),"")</f>
        <v/>
      </c>
      <c r="P71" s="20" t="str">
        <f>IFERROR(VLOOKUP($A71,'10km_kategorie'!G:$L,6,FALSE),"")</f>
        <v/>
      </c>
      <c r="Q71" s="20" t="str">
        <f>IFERROR(VLOOKUP($A71,'10km_kategorie'!H:$L,5,FALSE),"")</f>
        <v/>
      </c>
      <c r="R71" s="20" t="str">
        <f>IFERROR(VLOOKUP($A71,'10km_kategorie'!I:$L,4,FALSE),"")</f>
        <v/>
      </c>
      <c r="S71" s="20" t="str">
        <f>IFERROR(VLOOKUP($A71,'10km_kategorie'!J:$L,3,FALSE),"")</f>
        <v/>
      </c>
      <c r="T71" s="20" t="str">
        <f>IFERROR(VLOOKUP($A71,'10km_kategorie'!K:$L,2,FALSE),"")</f>
        <v/>
      </c>
    </row>
    <row r="72" spans="1:20" x14ac:dyDescent="0.3">
      <c r="A72" s="24">
        <v>70</v>
      </c>
      <c r="B72" s="24"/>
      <c r="C72" s="24"/>
      <c r="D72" s="24"/>
      <c r="E72" s="24"/>
      <c r="F72" s="24"/>
      <c r="G72" s="24"/>
      <c r="H72" s="2"/>
      <c r="I72" s="33">
        <f t="shared" si="1"/>
        <v>-4.4664351851851851E-2</v>
      </c>
      <c r="J72" s="20" t="str">
        <f>IFERROR(VLOOKUP($A72,'10km_kategorie'!A:$L,12,FALSE),"")</f>
        <v/>
      </c>
      <c r="K72" s="20" t="str">
        <f>IFERROR(VLOOKUP($A72,'10km_kategorie'!B:$L,11,FALSE),"")</f>
        <v/>
      </c>
      <c r="L72" s="20" t="str">
        <f>IFERROR(VLOOKUP($A72,'10km_kategorie'!C:$L,10,FALSE),"")</f>
        <v/>
      </c>
      <c r="M72" s="20" t="str">
        <f>IFERROR(VLOOKUP($A72,'10km_kategorie'!D:$L,9,FALSE),"")</f>
        <v/>
      </c>
      <c r="N72" s="20" t="str">
        <f>IFERROR(VLOOKUP($A72,'10km_kategorie'!E:$L,8,FALSE),"")</f>
        <v/>
      </c>
      <c r="O72" s="20" t="str">
        <f>IFERROR(VLOOKUP($A72,'10km_kategorie'!F:$L,7,FALSE),"")</f>
        <v/>
      </c>
      <c r="P72" s="20" t="str">
        <f>IFERROR(VLOOKUP($A72,'10km_kategorie'!G:$L,6,FALSE),"")</f>
        <v/>
      </c>
      <c r="Q72" s="20" t="str">
        <f>IFERROR(VLOOKUP($A72,'10km_kategorie'!H:$L,5,FALSE),"")</f>
        <v/>
      </c>
      <c r="R72" s="20" t="str">
        <f>IFERROR(VLOOKUP($A72,'10km_kategorie'!I:$L,4,FALSE),"")</f>
        <v/>
      </c>
      <c r="S72" s="20" t="str">
        <f>IFERROR(VLOOKUP($A72,'10km_kategorie'!J:$L,3,FALSE),"")</f>
        <v/>
      </c>
      <c r="T72" s="20" t="str">
        <f>IFERROR(VLOOKUP($A72,'10km_kategorie'!K:$L,2,FALSE),"")</f>
        <v/>
      </c>
    </row>
    <row r="73" spans="1:20" x14ac:dyDescent="0.3">
      <c r="A73" s="24">
        <v>71</v>
      </c>
      <c r="B73" s="24"/>
      <c r="C73" s="24"/>
      <c r="D73" s="24"/>
      <c r="E73" s="24"/>
      <c r="F73" s="24"/>
      <c r="G73" s="24"/>
      <c r="H73" s="2"/>
      <c r="I73" s="33">
        <f t="shared" si="1"/>
        <v>-4.4664351851851851E-2</v>
      </c>
      <c r="J73" s="20" t="str">
        <f>IFERROR(VLOOKUP($A73,'10km_kategorie'!A:$L,12,FALSE),"")</f>
        <v/>
      </c>
      <c r="K73" s="20" t="str">
        <f>IFERROR(VLOOKUP($A73,'10km_kategorie'!B:$L,11,FALSE),"")</f>
        <v/>
      </c>
      <c r="L73" s="20" t="str">
        <f>IFERROR(VLOOKUP($A73,'10km_kategorie'!C:$L,10,FALSE),"")</f>
        <v/>
      </c>
      <c r="M73" s="20" t="str">
        <f>IFERROR(VLOOKUP($A73,'10km_kategorie'!D:$L,9,FALSE),"")</f>
        <v/>
      </c>
      <c r="N73" s="20" t="str">
        <f>IFERROR(VLOOKUP($A73,'10km_kategorie'!E:$L,8,FALSE),"")</f>
        <v/>
      </c>
      <c r="O73" s="20" t="str">
        <f>IFERROR(VLOOKUP($A73,'10km_kategorie'!F:$L,7,FALSE),"")</f>
        <v/>
      </c>
      <c r="P73" s="20" t="str">
        <f>IFERROR(VLOOKUP($A73,'10km_kategorie'!G:$L,6,FALSE),"")</f>
        <v/>
      </c>
      <c r="Q73" s="20" t="str">
        <f>IFERROR(VLOOKUP($A73,'10km_kategorie'!H:$L,5,FALSE),"")</f>
        <v/>
      </c>
      <c r="R73" s="20" t="str">
        <f>IFERROR(VLOOKUP($A73,'10km_kategorie'!I:$L,4,FALSE),"")</f>
        <v/>
      </c>
      <c r="S73" s="20" t="str">
        <f>IFERROR(VLOOKUP($A73,'10km_kategorie'!J:$L,3,FALSE),"")</f>
        <v/>
      </c>
      <c r="T73" s="20" t="str">
        <f>IFERROR(VLOOKUP($A73,'10km_kategorie'!K:$L,2,FALSE),"")</f>
        <v/>
      </c>
    </row>
    <row r="74" spans="1:20" x14ac:dyDescent="0.3">
      <c r="A74" s="24">
        <v>72</v>
      </c>
      <c r="B74" s="24"/>
      <c r="C74" s="24"/>
      <c r="D74" s="24"/>
      <c r="E74" s="24"/>
      <c r="F74" s="24"/>
      <c r="G74" s="24"/>
      <c r="H74" s="2"/>
      <c r="I74" s="33">
        <f t="shared" si="1"/>
        <v>-4.4664351851851851E-2</v>
      </c>
      <c r="J74" s="20" t="str">
        <f>IFERROR(VLOOKUP($A74,'10km_kategorie'!A:$L,12,FALSE),"")</f>
        <v/>
      </c>
      <c r="K74" s="20" t="str">
        <f>IFERROR(VLOOKUP($A74,'10km_kategorie'!B:$L,11,FALSE),"")</f>
        <v/>
      </c>
      <c r="L74" s="20" t="str">
        <f>IFERROR(VLOOKUP($A74,'10km_kategorie'!C:$L,10,FALSE),"")</f>
        <v/>
      </c>
      <c r="M74" s="20" t="str">
        <f>IFERROR(VLOOKUP($A74,'10km_kategorie'!D:$L,9,FALSE),"")</f>
        <v/>
      </c>
      <c r="N74" s="20" t="str">
        <f>IFERROR(VLOOKUP($A74,'10km_kategorie'!E:$L,8,FALSE),"")</f>
        <v/>
      </c>
      <c r="O74" s="20" t="str">
        <f>IFERROR(VLOOKUP($A74,'10km_kategorie'!F:$L,7,FALSE),"")</f>
        <v/>
      </c>
      <c r="P74" s="20" t="str">
        <f>IFERROR(VLOOKUP($A74,'10km_kategorie'!G:$L,6,FALSE),"")</f>
        <v/>
      </c>
      <c r="Q74" s="20" t="str">
        <f>IFERROR(VLOOKUP($A74,'10km_kategorie'!H:$L,5,FALSE),"")</f>
        <v/>
      </c>
      <c r="R74" s="20" t="str">
        <f>IFERROR(VLOOKUP($A74,'10km_kategorie'!I:$L,4,FALSE),"")</f>
        <v/>
      </c>
      <c r="S74" s="20" t="str">
        <f>IFERROR(VLOOKUP($A74,'10km_kategorie'!J:$L,3,FALSE),"")</f>
        <v/>
      </c>
      <c r="T74" s="20" t="str">
        <f>IFERROR(VLOOKUP($A74,'10km_kategorie'!K:$L,2,FALSE),"")</f>
        <v/>
      </c>
    </row>
    <row r="75" spans="1:20" x14ac:dyDescent="0.3">
      <c r="A75" s="24">
        <v>73</v>
      </c>
      <c r="B75" s="24"/>
      <c r="C75" s="24"/>
      <c r="D75" s="24"/>
      <c r="E75" s="24"/>
      <c r="F75" s="24"/>
      <c r="G75" s="24"/>
      <c r="H75" s="2"/>
      <c r="I75" s="33">
        <f t="shared" si="1"/>
        <v>-4.4664351851851851E-2</v>
      </c>
      <c r="J75" s="20" t="str">
        <f>IFERROR(VLOOKUP($A75,'10km_kategorie'!A:$L,12,FALSE),"")</f>
        <v/>
      </c>
      <c r="K75" s="20" t="str">
        <f>IFERROR(VLOOKUP($A75,'10km_kategorie'!B:$L,11,FALSE),"")</f>
        <v/>
      </c>
      <c r="L75" s="20" t="str">
        <f>IFERROR(VLOOKUP($A75,'10km_kategorie'!C:$L,10,FALSE),"")</f>
        <v/>
      </c>
      <c r="M75" s="20" t="str">
        <f>IFERROR(VLOOKUP($A75,'10km_kategorie'!D:$L,9,FALSE),"")</f>
        <v/>
      </c>
      <c r="N75" s="20" t="str">
        <f>IFERROR(VLOOKUP($A75,'10km_kategorie'!E:$L,8,FALSE),"")</f>
        <v/>
      </c>
      <c r="O75" s="20" t="str">
        <f>IFERROR(VLOOKUP($A75,'10km_kategorie'!F:$L,7,FALSE),"")</f>
        <v/>
      </c>
      <c r="P75" s="20" t="str">
        <f>IFERROR(VLOOKUP($A75,'10km_kategorie'!G:$L,6,FALSE),"")</f>
        <v/>
      </c>
      <c r="Q75" s="20" t="str">
        <f>IFERROR(VLOOKUP($A75,'10km_kategorie'!H:$L,5,FALSE),"")</f>
        <v/>
      </c>
      <c r="R75" s="20" t="str">
        <f>IFERROR(VLOOKUP($A75,'10km_kategorie'!I:$L,4,FALSE),"")</f>
        <v/>
      </c>
      <c r="S75" s="20" t="str">
        <f>IFERROR(VLOOKUP($A75,'10km_kategorie'!J:$L,3,FALSE),"")</f>
        <v/>
      </c>
      <c r="T75" s="20" t="str">
        <f>IFERROR(VLOOKUP($A75,'10km_kategorie'!K:$L,2,FALSE),"")</f>
        <v/>
      </c>
    </row>
    <row r="76" spans="1:20" x14ac:dyDescent="0.3">
      <c r="A76" s="24">
        <v>74</v>
      </c>
      <c r="B76" s="24"/>
      <c r="C76" s="24"/>
      <c r="D76" s="24"/>
      <c r="E76" s="24"/>
      <c r="F76" s="24"/>
      <c r="G76" s="24"/>
      <c r="H76" s="2"/>
      <c r="I76" s="33">
        <f t="shared" si="1"/>
        <v>-4.4664351851851851E-2</v>
      </c>
      <c r="J76" s="20" t="str">
        <f>IFERROR(VLOOKUP($A76,'10km_kategorie'!A:$L,12,FALSE),"")</f>
        <v/>
      </c>
      <c r="K76" s="20" t="str">
        <f>IFERROR(VLOOKUP($A76,'10km_kategorie'!B:$L,11,FALSE),"")</f>
        <v/>
      </c>
      <c r="L76" s="20" t="str">
        <f>IFERROR(VLOOKUP($A76,'10km_kategorie'!C:$L,10,FALSE),"")</f>
        <v/>
      </c>
      <c r="M76" s="20" t="str">
        <f>IFERROR(VLOOKUP($A76,'10km_kategorie'!D:$L,9,FALSE),"")</f>
        <v/>
      </c>
      <c r="N76" s="20" t="str">
        <f>IFERROR(VLOOKUP($A76,'10km_kategorie'!E:$L,8,FALSE),"")</f>
        <v/>
      </c>
      <c r="O76" s="20" t="str">
        <f>IFERROR(VLOOKUP($A76,'10km_kategorie'!F:$L,7,FALSE),"")</f>
        <v/>
      </c>
      <c r="P76" s="20" t="str">
        <f>IFERROR(VLOOKUP($A76,'10km_kategorie'!G:$L,6,FALSE),"")</f>
        <v/>
      </c>
      <c r="Q76" s="20" t="str">
        <f>IFERROR(VLOOKUP($A76,'10km_kategorie'!H:$L,5,FALSE),"")</f>
        <v/>
      </c>
      <c r="R76" s="20" t="str">
        <f>IFERROR(VLOOKUP($A76,'10km_kategorie'!I:$L,4,FALSE),"")</f>
        <v/>
      </c>
      <c r="S76" s="20" t="str">
        <f>IFERROR(VLOOKUP($A76,'10km_kategorie'!J:$L,3,FALSE),"")</f>
        <v/>
      </c>
      <c r="T76" s="20" t="str">
        <f>IFERROR(VLOOKUP($A76,'10km_kategorie'!K:$L,2,FALSE),"")</f>
        <v/>
      </c>
    </row>
    <row r="77" spans="1:20" x14ac:dyDescent="0.3">
      <c r="A77" s="24">
        <v>75</v>
      </c>
      <c r="B77" s="24"/>
      <c r="C77" s="24"/>
      <c r="D77" s="24"/>
      <c r="E77" s="24"/>
      <c r="F77" s="24"/>
      <c r="G77" s="24"/>
      <c r="H77" s="2"/>
      <c r="I77" s="33">
        <f t="shared" si="1"/>
        <v>-4.4664351851851851E-2</v>
      </c>
      <c r="J77" s="20" t="str">
        <f>IFERROR(VLOOKUP($A77,'10km_kategorie'!A:$L,12,FALSE),"")</f>
        <v/>
      </c>
      <c r="K77" s="20" t="str">
        <f>IFERROR(VLOOKUP($A77,'10km_kategorie'!B:$L,11,FALSE),"")</f>
        <v/>
      </c>
      <c r="L77" s="20" t="str">
        <f>IFERROR(VLOOKUP($A77,'10km_kategorie'!C:$L,10,FALSE),"")</f>
        <v/>
      </c>
      <c r="M77" s="20" t="str">
        <f>IFERROR(VLOOKUP($A77,'10km_kategorie'!D:$L,9,FALSE),"")</f>
        <v/>
      </c>
      <c r="N77" s="20" t="str">
        <f>IFERROR(VLOOKUP($A77,'10km_kategorie'!E:$L,8,FALSE),"")</f>
        <v/>
      </c>
      <c r="O77" s="20" t="str">
        <f>IFERROR(VLOOKUP($A77,'10km_kategorie'!F:$L,7,FALSE),"")</f>
        <v/>
      </c>
      <c r="P77" s="20" t="str">
        <f>IFERROR(VLOOKUP($A77,'10km_kategorie'!G:$L,6,FALSE),"")</f>
        <v/>
      </c>
      <c r="Q77" s="20" t="str">
        <f>IFERROR(VLOOKUP($A77,'10km_kategorie'!H:$L,5,FALSE),"")</f>
        <v/>
      </c>
      <c r="R77" s="20" t="str">
        <f>IFERROR(VLOOKUP($A77,'10km_kategorie'!I:$L,4,FALSE),"")</f>
        <v/>
      </c>
      <c r="S77" s="20" t="str">
        <f>IFERROR(VLOOKUP($A77,'10km_kategorie'!J:$L,3,FALSE),"")</f>
        <v/>
      </c>
      <c r="T77" s="20" t="str">
        <f>IFERROR(VLOOKUP($A77,'10km_kategorie'!K:$L,2,FALSE),"")</f>
        <v/>
      </c>
    </row>
    <row r="78" spans="1:20" x14ac:dyDescent="0.3">
      <c r="A78" s="24">
        <v>76</v>
      </c>
      <c r="B78" s="24"/>
      <c r="C78" s="24"/>
      <c r="D78" s="24"/>
      <c r="E78" s="24"/>
      <c r="F78" s="24"/>
      <c r="G78" s="24"/>
      <c r="H78" s="2"/>
      <c r="I78" s="33">
        <f t="shared" si="1"/>
        <v>-4.4664351851851851E-2</v>
      </c>
      <c r="J78" s="20" t="str">
        <f>IFERROR(VLOOKUP($A78,'10km_kategorie'!A:$L,12,FALSE),"")</f>
        <v/>
      </c>
      <c r="K78" s="20" t="str">
        <f>IFERROR(VLOOKUP($A78,'10km_kategorie'!B:$L,11,FALSE),"")</f>
        <v/>
      </c>
      <c r="L78" s="20" t="str">
        <f>IFERROR(VLOOKUP($A78,'10km_kategorie'!C:$L,10,FALSE),"")</f>
        <v/>
      </c>
      <c r="M78" s="20" t="str">
        <f>IFERROR(VLOOKUP($A78,'10km_kategorie'!D:$L,9,FALSE),"")</f>
        <v/>
      </c>
      <c r="N78" s="20" t="str">
        <f>IFERROR(VLOOKUP($A78,'10km_kategorie'!E:$L,8,FALSE),"")</f>
        <v/>
      </c>
      <c r="O78" s="20" t="str">
        <f>IFERROR(VLOOKUP($A78,'10km_kategorie'!F:$L,7,FALSE),"")</f>
        <v/>
      </c>
      <c r="P78" s="20" t="str">
        <f>IFERROR(VLOOKUP($A78,'10km_kategorie'!G:$L,6,FALSE),"")</f>
        <v/>
      </c>
      <c r="Q78" s="20" t="str">
        <f>IFERROR(VLOOKUP($A78,'10km_kategorie'!H:$L,5,FALSE),"")</f>
        <v/>
      </c>
      <c r="R78" s="20" t="str">
        <f>IFERROR(VLOOKUP($A78,'10km_kategorie'!I:$L,4,FALSE),"")</f>
        <v/>
      </c>
      <c r="S78" s="20" t="str">
        <f>IFERROR(VLOOKUP($A78,'10km_kategorie'!J:$L,3,FALSE),"")</f>
        <v/>
      </c>
      <c r="T78" s="20" t="str">
        <f>IFERROR(VLOOKUP($A78,'10km_kategorie'!K:$L,2,FALSE),"")</f>
        <v/>
      </c>
    </row>
    <row r="79" spans="1:20" x14ac:dyDescent="0.3">
      <c r="A79" s="24">
        <v>77</v>
      </c>
      <c r="B79" s="24"/>
      <c r="C79" s="24"/>
      <c r="D79" s="24"/>
      <c r="E79" s="24"/>
      <c r="F79" s="24"/>
      <c r="G79" s="24"/>
      <c r="H79" s="2"/>
      <c r="I79" s="33">
        <f t="shared" si="1"/>
        <v>-4.4664351851851851E-2</v>
      </c>
      <c r="J79" s="20" t="str">
        <f>IFERROR(VLOOKUP($A79,'10km_kategorie'!A:$L,12,FALSE),"")</f>
        <v/>
      </c>
      <c r="K79" s="20" t="str">
        <f>IFERROR(VLOOKUP($A79,'10km_kategorie'!B:$L,11,FALSE),"")</f>
        <v/>
      </c>
      <c r="L79" s="20" t="str">
        <f>IFERROR(VLOOKUP($A79,'10km_kategorie'!C:$L,10,FALSE),"")</f>
        <v/>
      </c>
      <c r="M79" s="20" t="str">
        <f>IFERROR(VLOOKUP($A79,'10km_kategorie'!D:$L,9,FALSE),"")</f>
        <v/>
      </c>
      <c r="N79" s="20" t="str">
        <f>IFERROR(VLOOKUP($A79,'10km_kategorie'!E:$L,8,FALSE),"")</f>
        <v/>
      </c>
      <c r="O79" s="20" t="str">
        <f>IFERROR(VLOOKUP($A79,'10km_kategorie'!F:$L,7,FALSE),"")</f>
        <v/>
      </c>
      <c r="P79" s="20" t="str">
        <f>IFERROR(VLOOKUP($A79,'10km_kategorie'!G:$L,6,FALSE),"")</f>
        <v/>
      </c>
      <c r="Q79" s="20" t="str">
        <f>IFERROR(VLOOKUP($A79,'10km_kategorie'!H:$L,5,FALSE),"")</f>
        <v/>
      </c>
      <c r="R79" s="20" t="str">
        <f>IFERROR(VLOOKUP($A79,'10km_kategorie'!I:$L,4,FALSE),"")</f>
        <v/>
      </c>
      <c r="S79" s="20" t="str">
        <f>IFERROR(VLOOKUP($A79,'10km_kategorie'!J:$L,3,FALSE),"")</f>
        <v/>
      </c>
      <c r="T79" s="20" t="str">
        <f>IFERROR(VLOOKUP($A79,'10km_kategorie'!K:$L,2,FALSE),"")</f>
        <v/>
      </c>
    </row>
    <row r="80" spans="1:20" x14ac:dyDescent="0.3">
      <c r="A80" s="24">
        <v>78</v>
      </c>
      <c r="B80" s="24"/>
      <c r="C80" s="24"/>
      <c r="D80" s="24"/>
      <c r="E80" s="24"/>
      <c r="F80" s="24"/>
      <c r="G80" s="24"/>
      <c r="H80" s="2"/>
      <c r="I80" s="33">
        <f t="shared" si="1"/>
        <v>-4.4664351851851851E-2</v>
      </c>
      <c r="J80" s="20" t="str">
        <f>IFERROR(VLOOKUP($A80,'10km_kategorie'!A:$L,12,FALSE),"")</f>
        <v/>
      </c>
      <c r="K80" s="20" t="str">
        <f>IFERROR(VLOOKUP($A80,'10km_kategorie'!B:$L,11,FALSE),"")</f>
        <v/>
      </c>
      <c r="L80" s="20" t="str">
        <f>IFERROR(VLOOKUP($A80,'10km_kategorie'!C:$L,10,FALSE),"")</f>
        <v/>
      </c>
      <c r="M80" s="20" t="str">
        <f>IFERROR(VLOOKUP($A80,'10km_kategorie'!D:$L,9,FALSE),"")</f>
        <v/>
      </c>
      <c r="N80" s="20" t="str">
        <f>IFERROR(VLOOKUP($A80,'10km_kategorie'!E:$L,8,FALSE),"")</f>
        <v/>
      </c>
      <c r="O80" s="20" t="str">
        <f>IFERROR(VLOOKUP($A80,'10km_kategorie'!F:$L,7,FALSE),"")</f>
        <v/>
      </c>
      <c r="P80" s="20" t="str">
        <f>IFERROR(VLOOKUP($A80,'10km_kategorie'!G:$L,6,FALSE),"")</f>
        <v/>
      </c>
      <c r="Q80" s="20" t="str">
        <f>IFERROR(VLOOKUP($A80,'10km_kategorie'!H:$L,5,FALSE),"")</f>
        <v/>
      </c>
      <c r="R80" s="20" t="str">
        <f>IFERROR(VLOOKUP($A80,'10km_kategorie'!I:$L,4,FALSE),"")</f>
        <v/>
      </c>
      <c r="S80" s="20" t="str">
        <f>IFERROR(VLOOKUP($A80,'10km_kategorie'!J:$L,3,FALSE),"")</f>
        <v/>
      </c>
      <c r="T80" s="20" t="str">
        <f>IFERROR(VLOOKUP($A80,'10km_kategorie'!K:$L,2,FALSE),"")</f>
        <v/>
      </c>
    </row>
    <row r="81" spans="1:20" x14ac:dyDescent="0.3">
      <c r="A81" s="24">
        <v>79</v>
      </c>
      <c r="B81" s="24"/>
      <c r="C81" s="24"/>
      <c r="D81" s="24"/>
      <c r="E81" s="24"/>
      <c r="F81" s="24"/>
      <c r="G81" s="24"/>
      <c r="H81" s="2"/>
      <c r="I81" s="33">
        <f t="shared" si="1"/>
        <v>-4.4664351851851851E-2</v>
      </c>
      <c r="J81" s="20" t="str">
        <f>IFERROR(VLOOKUP($A81,'10km_kategorie'!A:$L,12,FALSE),"")</f>
        <v/>
      </c>
      <c r="K81" s="20" t="str">
        <f>IFERROR(VLOOKUP($A81,'10km_kategorie'!B:$L,11,FALSE),"")</f>
        <v/>
      </c>
      <c r="L81" s="20" t="str">
        <f>IFERROR(VLOOKUP($A81,'10km_kategorie'!C:$L,10,FALSE),"")</f>
        <v/>
      </c>
      <c r="M81" s="20" t="str">
        <f>IFERROR(VLOOKUP($A81,'10km_kategorie'!D:$L,9,FALSE),"")</f>
        <v/>
      </c>
      <c r="N81" s="20" t="str">
        <f>IFERROR(VLOOKUP($A81,'10km_kategorie'!E:$L,8,FALSE),"")</f>
        <v/>
      </c>
      <c r="O81" s="20" t="str">
        <f>IFERROR(VLOOKUP($A81,'10km_kategorie'!F:$L,7,FALSE),"")</f>
        <v/>
      </c>
      <c r="P81" s="20" t="str">
        <f>IFERROR(VLOOKUP($A81,'10km_kategorie'!G:$L,6,FALSE),"")</f>
        <v/>
      </c>
      <c r="Q81" s="20" t="str">
        <f>IFERROR(VLOOKUP($A81,'10km_kategorie'!H:$L,5,FALSE),"")</f>
        <v/>
      </c>
      <c r="R81" s="20" t="str">
        <f>IFERROR(VLOOKUP($A81,'10km_kategorie'!I:$L,4,FALSE),"")</f>
        <v/>
      </c>
      <c r="S81" s="20" t="str">
        <f>IFERROR(VLOOKUP($A81,'10km_kategorie'!J:$L,3,FALSE),"")</f>
        <v/>
      </c>
      <c r="T81" s="20" t="str">
        <f>IFERROR(VLOOKUP($A81,'10km_kategorie'!K:$L,2,FALSE),"")</f>
        <v/>
      </c>
    </row>
    <row r="82" spans="1:20" x14ac:dyDescent="0.3">
      <c r="A82" s="24">
        <v>80</v>
      </c>
      <c r="B82" s="24"/>
      <c r="C82" s="24"/>
      <c r="D82" s="24"/>
      <c r="E82" s="24"/>
      <c r="F82" s="24"/>
      <c r="G82" s="24"/>
      <c r="H82" s="2"/>
      <c r="I82" s="33">
        <f t="shared" si="1"/>
        <v>-4.4664351851851851E-2</v>
      </c>
      <c r="J82" s="20" t="str">
        <f>IFERROR(VLOOKUP($A82,'10km_kategorie'!A:$L,12,FALSE),"")</f>
        <v/>
      </c>
      <c r="K82" s="20" t="str">
        <f>IFERROR(VLOOKUP($A82,'10km_kategorie'!B:$L,11,FALSE),"")</f>
        <v/>
      </c>
      <c r="L82" s="20" t="str">
        <f>IFERROR(VLOOKUP($A82,'10km_kategorie'!C:$L,10,FALSE),"")</f>
        <v/>
      </c>
      <c r="M82" s="20" t="str">
        <f>IFERROR(VLOOKUP($A82,'10km_kategorie'!D:$L,9,FALSE),"")</f>
        <v/>
      </c>
      <c r="N82" s="20" t="str">
        <f>IFERROR(VLOOKUP($A82,'10km_kategorie'!E:$L,8,FALSE),"")</f>
        <v/>
      </c>
      <c r="O82" s="20" t="str">
        <f>IFERROR(VLOOKUP($A82,'10km_kategorie'!F:$L,7,FALSE),"")</f>
        <v/>
      </c>
      <c r="P82" s="20" t="str">
        <f>IFERROR(VLOOKUP($A82,'10km_kategorie'!G:$L,6,FALSE),"")</f>
        <v/>
      </c>
      <c r="Q82" s="20" t="str">
        <f>IFERROR(VLOOKUP($A82,'10km_kategorie'!H:$L,5,FALSE),"")</f>
        <v/>
      </c>
      <c r="R82" s="20" t="str">
        <f>IFERROR(VLOOKUP($A82,'10km_kategorie'!I:$L,4,FALSE),"")</f>
        <v/>
      </c>
      <c r="S82" s="20" t="str">
        <f>IFERROR(VLOOKUP($A82,'10km_kategorie'!J:$L,3,FALSE),"")</f>
        <v/>
      </c>
      <c r="T82" s="20" t="str">
        <f>IFERROR(VLOOKUP($A82,'10km_kategorie'!K:$L,2,FALSE),"")</f>
        <v/>
      </c>
    </row>
    <row r="83" spans="1:20" x14ac:dyDescent="0.3">
      <c r="A83" s="24">
        <v>81</v>
      </c>
      <c r="B83" s="24"/>
      <c r="C83" s="24"/>
      <c r="D83" s="24"/>
      <c r="E83" s="24"/>
      <c r="F83" s="24"/>
      <c r="G83" s="24"/>
      <c r="H83" s="2"/>
      <c r="I83" s="33">
        <f t="shared" si="1"/>
        <v>-4.4664351851851851E-2</v>
      </c>
      <c r="J83" s="20" t="str">
        <f>IFERROR(VLOOKUP($A83,'10km_kategorie'!A:$L,12,FALSE),"")</f>
        <v/>
      </c>
      <c r="K83" s="20" t="str">
        <f>IFERROR(VLOOKUP($A83,'10km_kategorie'!B:$L,11,FALSE),"")</f>
        <v/>
      </c>
      <c r="L83" s="20" t="str">
        <f>IFERROR(VLOOKUP($A83,'10km_kategorie'!C:$L,10,FALSE),"")</f>
        <v/>
      </c>
      <c r="M83" s="20" t="str">
        <f>IFERROR(VLOOKUP($A83,'10km_kategorie'!D:$L,9,FALSE),"")</f>
        <v/>
      </c>
      <c r="N83" s="20" t="str">
        <f>IFERROR(VLOOKUP($A83,'10km_kategorie'!E:$L,8,FALSE),"")</f>
        <v/>
      </c>
      <c r="O83" s="20" t="str">
        <f>IFERROR(VLOOKUP($A83,'10km_kategorie'!F:$L,7,FALSE),"")</f>
        <v/>
      </c>
      <c r="P83" s="20" t="str">
        <f>IFERROR(VLOOKUP($A83,'10km_kategorie'!G:$L,6,FALSE),"")</f>
        <v/>
      </c>
      <c r="Q83" s="20" t="str">
        <f>IFERROR(VLOOKUP($A83,'10km_kategorie'!H:$L,5,FALSE),"")</f>
        <v/>
      </c>
      <c r="R83" s="20" t="str">
        <f>IFERROR(VLOOKUP($A83,'10km_kategorie'!I:$L,4,FALSE),"")</f>
        <v/>
      </c>
      <c r="S83" s="20" t="str">
        <f>IFERROR(VLOOKUP($A83,'10km_kategorie'!J:$L,3,FALSE),"")</f>
        <v/>
      </c>
      <c r="T83" s="20" t="str">
        <f>IFERROR(VLOOKUP($A83,'10km_kategorie'!K:$L,2,FALSE),"")</f>
        <v/>
      </c>
    </row>
    <row r="84" spans="1:20" x14ac:dyDescent="0.3">
      <c r="A84" s="24">
        <v>82</v>
      </c>
      <c r="B84" s="24"/>
      <c r="C84" s="24"/>
      <c r="D84" s="24"/>
      <c r="E84" s="24"/>
      <c r="F84" s="24"/>
      <c r="G84" s="24"/>
      <c r="H84" s="2"/>
      <c r="I84" s="33">
        <f t="shared" si="1"/>
        <v>-4.4664351851851851E-2</v>
      </c>
      <c r="J84" s="20" t="str">
        <f>IFERROR(VLOOKUP($A84,'10km_kategorie'!A:$L,12,FALSE),"")</f>
        <v/>
      </c>
      <c r="K84" s="20" t="str">
        <f>IFERROR(VLOOKUP($A84,'10km_kategorie'!B:$L,11,FALSE),"")</f>
        <v/>
      </c>
      <c r="L84" s="20" t="str">
        <f>IFERROR(VLOOKUP($A84,'10km_kategorie'!C:$L,10,FALSE),"")</f>
        <v/>
      </c>
      <c r="M84" s="20" t="str">
        <f>IFERROR(VLOOKUP($A84,'10km_kategorie'!D:$L,9,FALSE),"")</f>
        <v/>
      </c>
      <c r="N84" s="20" t="str">
        <f>IFERROR(VLOOKUP($A84,'10km_kategorie'!E:$L,8,FALSE),"")</f>
        <v/>
      </c>
      <c r="O84" s="20" t="str">
        <f>IFERROR(VLOOKUP($A84,'10km_kategorie'!F:$L,7,FALSE),"")</f>
        <v/>
      </c>
      <c r="P84" s="20" t="str">
        <f>IFERROR(VLOOKUP($A84,'10km_kategorie'!G:$L,6,FALSE),"")</f>
        <v/>
      </c>
      <c r="Q84" s="20" t="str">
        <f>IFERROR(VLOOKUP($A84,'10km_kategorie'!H:$L,5,FALSE),"")</f>
        <v/>
      </c>
      <c r="R84" s="20" t="str">
        <f>IFERROR(VLOOKUP($A84,'10km_kategorie'!I:$L,4,FALSE),"")</f>
        <v/>
      </c>
      <c r="S84" s="20" t="str">
        <f>IFERROR(VLOOKUP($A84,'10km_kategorie'!J:$L,3,FALSE),"")</f>
        <v/>
      </c>
      <c r="T84" s="20" t="str">
        <f>IFERROR(VLOOKUP($A84,'10km_kategorie'!K:$L,2,FALSE),"")</f>
        <v/>
      </c>
    </row>
    <row r="85" spans="1:20" x14ac:dyDescent="0.3">
      <c r="A85" s="24">
        <v>83</v>
      </c>
      <c r="B85" s="24"/>
      <c r="C85" s="24"/>
      <c r="D85" s="24"/>
      <c r="E85" s="24"/>
      <c r="F85" s="24"/>
      <c r="G85" s="24"/>
      <c r="H85" s="2"/>
      <c r="I85" s="33">
        <f t="shared" si="1"/>
        <v>-4.4664351851851851E-2</v>
      </c>
      <c r="J85" s="20" t="str">
        <f>IFERROR(VLOOKUP($A85,'10km_kategorie'!A:$L,12,FALSE),"")</f>
        <v/>
      </c>
      <c r="K85" s="20" t="str">
        <f>IFERROR(VLOOKUP($A85,'10km_kategorie'!B:$L,11,FALSE),"")</f>
        <v/>
      </c>
      <c r="L85" s="20" t="str">
        <f>IFERROR(VLOOKUP($A85,'10km_kategorie'!C:$L,10,FALSE),"")</f>
        <v/>
      </c>
      <c r="M85" s="20" t="str">
        <f>IFERROR(VLOOKUP($A85,'10km_kategorie'!D:$L,9,FALSE),"")</f>
        <v/>
      </c>
      <c r="N85" s="20" t="str">
        <f>IFERROR(VLOOKUP($A85,'10km_kategorie'!E:$L,8,FALSE),"")</f>
        <v/>
      </c>
      <c r="O85" s="20" t="str">
        <f>IFERROR(VLOOKUP($A85,'10km_kategorie'!F:$L,7,FALSE),"")</f>
        <v/>
      </c>
      <c r="P85" s="20" t="str">
        <f>IFERROR(VLOOKUP($A85,'10km_kategorie'!G:$L,6,FALSE),"")</f>
        <v/>
      </c>
      <c r="Q85" s="20" t="str">
        <f>IFERROR(VLOOKUP($A85,'10km_kategorie'!H:$L,5,FALSE),"")</f>
        <v/>
      </c>
      <c r="R85" s="20" t="str">
        <f>IFERROR(VLOOKUP($A85,'10km_kategorie'!I:$L,4,FALSE),"")</f>
        <v/>
      </c>
      <c r="S85" s="20" t="str">
        <f>IFERROR(VLOOKUP($A85,'10km_kategorie'!J:$L,3,FALSE),"")</f>
        <v/>
      </c>
      <c r="T85" s="20" t="str">
        <f>IFERROR(VLOOKUP($A85,'10km_kategorie'!K:$L,2,FALSE),"")</f>
        <v/>
      </c>
    </row>
    <row r="86" spans="1:20" x14ac:dyDescent="0.3">
      <c r="A86" s="24">
        <v>84</v>
      </c>
      <c r="B86" s="24"/>
      <c r="C86" s="24"/>
      <c r="D86" s="24"/>
      <c r="E86" s="24"/>
      <c r="F86" s="24"/>
      <c r="G86" s="24"/>
      <c r="H86" s="2"/>
      <c r="I86" s="33">
        <f t="shared" si="1"/>
        <v>-4.4664351851851851E-2</v>
      </c>
      <c r="J86" s="20" t="str">
        <f>IFERROR(VLOOKUP($A86,'10km_kategorie'!A:$L,12,FALSE),"")</f>
        <v/>
      </c>
      <c r="K86" s="20" t="str">
        <f>IFERROR(VLOOKUP($A86,'10km_kategorie'!B:$L,11,FALSE),"")</f>
        <v/>
      </c>
      <c r="L86" s="20" t="str">
        <f>IFERROR(VLOOKUP($A86,'10km_kategorie'!C:$L,10,FALSE),"")</f>
        <v/>
      </c>
      <c r="M86" s="20" t="str">
        <f>IFERROR(VLOOKUP($A86,'10km_kategorie'!D:$L,9,FALSE),"")</f>
        <v/>
      </c>
      <c r="N86" s="20" t="str">
        <f>IFERROR(VLOOKUP($A86,'10km_kategorie'!E:$L,8,FALSE),"")</f>
        <v/>
      </c>
      <c r="O86" s="20" t="str">
        <f>IFERROR(VLOOKUP($A86,'10km_kategorie'!F:$L,7,FALSE),"")</f>
        <v/>
      </c>
      <c r="P86" s="20" t="str">
        <f>IFERROR(VLOOKUP($A86,'10km_kategorie'!G:$L,6,FALSE),"")</f>
        <v/>
      </c>
      <c r="Q86" s="20" t="str">
        <f>IFERROR(VLOOKUP($A86,'10km_kategorie'!H:$L,5,FALSE),"")</f>
        <v/>
      </c>
      <c r="R86" s="20" t="str">
        <f>IFERROR(VLOOKUP($A86,'10km_kategorie'!I:$L,4,FALSE),"")</f>
        <v/>
      </c>
      <c r="S86" s="20" t="str">
        <f>IFERROR(VLOOKUP($A86,'10km_kategorie'!J:$L,3,FALSE),"")</f>
        <v/>
      </c>
      <c r="T86" s="20" t="str">
        <f>IFERROR(VLOOKUP($A86,'10km_kategorie'!K:$L,2,FALSE),"")</f>
        <v/>
      </c>
    </row>
    <row r="87" spans="1:20" x14ac:dyDescent="0.3">
      <c r="A87" s="24">
        <v>85</v>
      </c>
      <c r="B87" s="24"/>
      <c r="C87" s="24"/>
      <c r="D87" s="24"/>
      <c r="E87" s="24"/>
      <c r="F87" s="24"/>
      <c r="G87" s="24"/>
      <c r="H87" s="2"/>
      <c r="I87" s="33">
        <f t="shared" si="1"/>
        <v>-4.4664351851851851E-2</v>
      </c>
      <c r="J87" s="20" t="str">
        <f>IFERROR(VLOOKUP($A87,'10km_kategorie'!A:$L,12,FALSE),"")</f>
        <v/>
      </c>
      <c r="K87" s="20" t="str">
        <f>IFERROR(VLOOKUP($A87,'10km_kategorie'!B:$L,11,FALSE),"")</f>
        <v/>
      </c>
      <c r="L87" s="20" t="str">
        <f>IFERROR(VLOOKUP($A87,'10km_kategorie'!C:$L,10,FALSE),"")</f>
        <v/>
      </c>
      <c r="M87" s="20" t="str">
        <f>IFERROR(VLOOKUP($A87,'10km_kategorie'!D:$L,9,FALSE),"")</f>
        <v/>
      </c>
      <c r="N87" s="20" t="str">
        <f>IFERROR(VLOOKUP($A87,'10km_kategorie'!E:$L,8,FALSE),"")</f>
        <v/>
      </c>
      <c r="O87" s="20" t="str">
        <f>IFERROR(VLOOKUP($A87,'10km_kategorie'!F:$L,7,FALSE),"")</f>
        <v/>
      </c>
      <c r="P87" s="20" t="str">
        <f>IFERROR(VLOOKUP($A87,'10km_kategorie'!G:$L,6,FALSE),"")</f>
        <v/>
      </c>
      <c r="Q87" s="20" t="str">
        <f>IFERROR(VLOOKUP($A87,'10km_kategorie'!H:$L,5,FALSE),"")</f>
        <v/>
      </c>
      <c r="R87" s="20" t="str">
        <f>IFERROR(VLOOKUP($A87,'10km_kategorie'!I:$L,4,FALSE),"")</f>
        <v/>
      </c>
      <c r="S87" s="20" t="str">
        <f>IFERROR(VLOOKUP($A87,'10km_kategorie'!J:$L,3,FALSE),"")</f>
        <v/>
      </c>
      <c r="T87" s="20" t="str">
        <f>IFERROR(VLOOKUP($A87,'10km_kategorie'!K:$L,2,FALSE),"")</f>
        <v/>
      </c>
    </row>
    <row r="88" spans="1:20" x14ac:dyDescent="0.3">
      <c r="A88" s="24">
        <v>86</v>
      </c>
      <c r="B88" s="24"/>
      <c r="C88" s="24"/>
      <c r="D88" s="24"/>
      <c r="E88" s="24"/>
      <c r="F88" s="24"/>
      <c r="G88" s="24"/>
      <c r="H88" s="2"/>
      <c r="I88" s="33">
        <f t="shared" si="1"/>
        <v>-4.4664351851851851E-2</v>
      </c>
      <c r="J88" s="20" t="str">
        <f>IFERROR(VLOOKUP($A88,'10km_kategorie'!A:$L,12,FALSE),"")</f>
        <v/>
      </c>
      <c r="K88" s="20" t="str">
        <f>IFERROR(VLOOKUP($A88,'10km_kategorie'!B:$L,11,FALSE),"")</f>
        <v/>
      </c>
      <c r="L88" s="20" t="str">
        <f>IFERROR(VLOOKUP($A88,'10km_kategorie'!C:$L,10,FALSE),"")</f>
        <v/>
      </c>
      <c r="M88" s="20" t="str">
        <f>IFERROR(VLOOKUP($A88,'10km_kategorie'!D:$L,9,FALSE),"")</f>
        <v/>
      </c>
      <c r="N88" s="20" t="str">
        <f>IFERROR(VLOOKUP($A88,'10km_kategorie'!E:$L,8,FALSE),"")</f>
        <v/>
      </c>
      <c r="O88" s="20" t="str">
        <f>IFERROR(VLOOKUP($A88,'10km_kategorie'!F:$L,7,FALSE),"")</f>
        <v/>
      </c>
      <c r="P88" s="20" t="str">
        <f>IFERROR(VLOOKUP($A88,'10km_kategorie'!G:$L,6,FALSE),"")</f>
        <v/>
      </c>
      <c r="Q88" s="20" t="str">
        <f>IFERROR(VLOOKUP($A88,'10km_kategorie'!H:$L,5,FALSE),"")</f>
        <v/>
      </c>
      <c r="R88" s="20" t="str">
        <f>IFERROR(VLOOKUP($A88,'10km_kategorie'!I:$L,4,FALSE),"")</f>
        <v/>
      </c>
      <c r="S88" s="20" t="str">
        <f>IFERROR(VLOOKUP($A88,'10km_kategorie'!J:$L,3,FALSE),"")</f>
        <v/>
      </c>
      <c r="T88" s="20" t="str">
        <f>IFERROR(VLOOKUP($A88,'10km_kategorie'!K:$L,2,FALSE),"")</f>
        <v/>
      </c>
    </row>
    <row r="89" spans="1:20" x14ac:dyDescent="0.3">
      <c r="A89" s="24">
        <v>87</v>
      </c>
      <c r="B89" s="24"/>
      <c r="C89" s="24"/>
      <c r="D89" s="24"/>
      <c r="E89" s="24"/>
      <c r="F89" s="24"/>
      <c r="G89" s="24"/>
      <c r="H89" s="2"/>
      <c r="I89" s="33">
        <f t="shared" si="1"/>
        <v>-4.4664351851851851E-2</v>
      </c>
      <c r="J89" s="20" t="str">
        <f>IFERROR(VLOOKUP($A89,'10km_kategorie'!A:$L,12,FALSE),"")</f>
        <v/>
      </c>
      <c r="K89" s="20" t="str">
        <f>IFERROR(VLOOKUP($A89,'10km_kategorie'!B:$L,11,FALSE),"")</f>
        <v/>
      </c>
      <c r="L89" s="20" t="str">
        <f>IFERROR(VLOOKUP($A89,'10km_kategorie'!C:$L,10,FALSE),"")</f>
        <v/>
      </c>
      <c r="M89" s="20" t="str">
        <f>IFERROR(VLOOKUP($A89,'10km_kategorie'!D:$L,9,FALSE),"")</f>
        <v/>
      </c>
      <c r="N89" s="20" t="str">
        <f>IFERROR(VLOOKUP($A89,'10km_kategorie'!E:$L,8,FALSE),"")</f>
        <v/>
      </c>
      <c r="O89" s="20" t="str">
        <f>IFERROR(VLOOKUP($A89,'10km_kategorie'!F:$L,7,FALSE),"")</f>
        <v/>
      </c>
      <c r="P89" s="20" t="str">
        <f>IFERROR(VLOOKUP($A89,'10km_kategorie'!G:$L,6,FALSE),"")</f>
        <v/>
      </c>
      <c r="Q89" s="20" t="str">
        <f>IFERROR(VLOOKUP($A89,'10km_kategorie'!H:$L,5,FALSE),"")</f>
        <v/>
      </c>
      <c r="R89" s="20" t="str">
        <f>IFERROR(VLOOKUP($A89,'10km_kategorie'!I:$L,4,FALSE),"")</f>
        <v/>
      </c>
      <c r="S89" s="20" t="str">
        <f>IFERROR(VLOOKUP($A89,'10km_kategorie'!J:$L,3,FALSE),"")</f>
        <v/>
      </c>
      <c r="T89" s="20" t="str">
        <f>IFERROR(VLOOKUP($A89,'10km_kategorie'!K:$L,2,FALSE),"")</f>
        <v/>
      </c>
    </row>
    <row r="90" spans="1:20" x14ac:dyDescent="0.3">
      <c r="A90" s="24">
        <v>88</v>
      </c>
      <c r="B90" s="24"/>
      <c r="C90" s="24"/>
      <c r="D90" s="24"/>
      <c r="E90" s="24"/>
      <c r="F90" s="24"/>
      <c r="G90" s="24"/>
      <c r="H90" s="2"/>
      <c r="I90" s="33">
        <f t="shared" si="1"/>
        <v>-4.4664351851851851E-2</v>
      </c>
      <c r="J90" s="20" t="str">
        <f>IFERROR(VLOOKUP($A90,'10km_kategorie'!A:$L,12,FALSE),"")</f>
        <v/>
      </c>
      <c r="K90" s="20" t="str">
        <f>IFERROR(VLOOKUP($A90,'10km_kategorie'!B:$L,11,FALSE),"")</f>
        <v/>
      </c>
      <c r="L90" s="20" t="str">
        <f>IFERROR(VLOOKUP($A90,'10km_kategorie'!C:$L,10,FALSE),"")</f>
        <v/>
      </c>
      <c r="M90" s="20" t="str">
        <f>IFERROR(VLOOKUP($A90,'10km_kategorie'!D:$L,9,FALSE),"")</f>
        <v/>
      </c>
      <c r="N90" s="20" t="str">
        <f>IFERROR(VLOOKUP($A90,'10km_kategorie'!E:$L,8,FALSE),"")</f>
        <v/>
      </c>
      <c r="O90" s="20" t="str">
        <f>IFERROR(VLOOKUP($A90,'10km_kategorie'!F:$L,7,FALSE),"")</f>
        <v/>
      </c>
      <c r="P90" s="20" t="str">
        <f>IFERROR(VLOOKUP($A90,'10km_kategorie'!G:$L,6,FALSE),"")</f>
        <v/>
      </c>
      <c r="Q90" s="20" t="str">
        <f>IFERROR(VLOOKUP($A90,'10km_kategorie'!H:$L,5,FALSE),"")</f>
        <v/>
      </c>
      <c r="R90" s="20" t="str">
        <f>IFERROR(VLOOKUP($A90,'10km_kategorie'!I:$L,4,FALSE),"")</f>
        <v/>
      </c>
      <c r="S90" s="20" t="str">
        <f>IFERROR(VLOOKUP($A90,'10km_kategorie'!J:$L,3,FALSE),"")</f>
        <v/>
      </c>
      <c r="T90" s="20" t="str">
        <f>IFERROR(VLOOKUP($A90,'10km_kategorie'!K:$L,2,FALSE),"")</f>
        <v/>
      </c>
    </row>
    <row r="91" spans="1:20" x14ac:dyDescent="0.3">
      <c r="A91" s="24">
        <v>89</v>
      </c>
      <c r="B91" s="24"/>
      <c r="C91" s="24"/>
      <c r="D91" s="24"/>
      <c r="E91" s="24"/>
      <c r="F91" s="24"/>
      <c r="G91" s="24"/>
      <c r="H91" s="2"/>
      <c r="I91" s="33">
        <f t="shared" si="1"/>
        <v>-4.4664351851851851E-2</v>
      </c>
      <c r="J91" s="20" t="str">
        <f>IFERROR(VLOOKUP($A91,'10km_kategorie'!A:$L,12,FALSE),"")</f>
        <v/>
      </c>
      <c r="K91" s="20" t="str">
        <f>IFERROR(VLOOKUP($A91,'10km_kategorie'!B:$L,11,FALSE),"")</f>
        <v/>
      </c>
      <c r="L91" s="20" t="str">
        <f>IFERROR(VLOOKUP($A91,'10km_kategorie'!C:$L,10,FALSE),"")</f>
        <v/>
      </c>
      <c r="M91" s="20" t="str">
        <f>IFERROR(VLOOKUP($A91,'10km_kategorie'!D:$L,9,FALSE),"")</f>
        <v/>
      </c>
      <c r="N91" s="20" t="str">
        <f>IFERROR(VLOOKUP($A91,'10km_kategorie'!E:$L,8,FALSE),"")</f>
        <v/>
      </c>
      <c r="O91" s="20" t="str">
        <f>IFERROR(VLOOKUP($A91,'10km_kategorie'!F:$L,7,FALSE),"")</f>
        <v/>
      </c>
      <c r="P91" s="20" t="str">
        <f>IFERROR(VLOOKUP($A91,'10km_kategorie'!G:$L,6,FALSE),"")</f>
        <v/>
      </c>
      <c r="Q91" s="20" t="str">
        <f>IFERROR(VLOOKUP($A91,'10km_kategorie'!H:$L,5,FALSE),"")</f>
        <v/>
      </c>
      <c r="R91" s="20" t="str">
        <f>IFERROR(VLOOKUP($A91,'10km_kategorie'!I:$L,4,FALSE),"")</f>
        <v/>
      </c>
      <c r="S91" s="20" t="str">
        <f>IFERROR(VLOOKUP($A91,'10km_kategorie'!J:$L,3,FALSE),"")</f>
        <v/>
      </c>
      <c r="T91" s="20" t="str">
        <f>IFERROR(VLOOKUP($A91,'10km_kategorie'!K:$L,2,FALSE),"")</f>
        <v/>
      </c>
    </row>
    <row r="92" spans="1:20" x14ac:dyDescent="0.3">
      <c r="A92" s="24">
        <v>90</v>
      </c>
      <c r="B92" s="24"/>
      <c r="C92" s="24"/>
      <c r="D92" s="24"/>
      <c r="E92" s="24"/>
      <c r="F92" s="24"/>
      <c r="G92" s="24"/>
      <c r="H92" s="2"/>
      <c r="I92" s="33">
        <f t="shared" si="1"/>
        <v>-4.4664351851851851E-2</v>
      </c>
      <c r="J92" s="20" t="str">
        <f>IFERROR(VLOOKUP($A92,'10km_kategorie'!A:$L,12,FALSE),"")</f>
        <v/>
      </c>
      <c r="K92" s="20" t="str">
        <f>IFERROR(VLOOKUP($A92,'10km_kategorie'!B:$L,11,FALSE),"")</f>
        <v/>
      </c>
      <c r="L92" s="20" t="str">
        <f>IFERROR(VLOOKUP($A92,'10km_kategorie'!C:$L,10,FALSE),"")</f>
        <v/>
      </c>
      <c r="M92" s="20" t="str">
        <f>IFERROR(VLOOKUP($A92,'10km_kategorie'!D:$L,9,FALSE),"")</f>
        <v/>
      </c>
      <c r="N92" s="20" t="str">
        <f>IFERROR(VLOOKUP($A92,'10km_kategorie'!E:$L,8,FALSE),"")</f>
        <v/>
      </c>
      <c r="O92" s="20" t="str">
        <f>IFERROR(VLOOKUP($A92,'10km_kategorie'!F:$L,7,FALSE),"")</f>
        <v/>
      </c>
      <c r="P92" s="20" t="str">
        <f>IFERROR(VLOOKUP($A92,'10km_kategorie'!G:$L,6,FALSE),"")</f>
        <v/>
      </c>
      <c r="Q92" s="20" t="str">
        <f>IFERROR(VLOOKUP($A92,'10km_kategorie'!H:$L,5,FALSE),"")</f>
        <v/>
      </c>
      <c r="R92" s="20" t="str">
        <f>IFERROR(VLOOKUP($A92,'10km_kategorie'!I:$L,4,FALSE),"")</f>
        <v/>
      </c>
      <c r="S92" s="20" t="str">
        <f>IFERROR(VLOOKUP($A92,'10km_kategorie'!J:$L,3,FALSE),"")</f>
        <v/>
      </c>
      <c r="T92" s="20" t="str">
        <f>IFERROR(VLOOKUP($A92,'10km_kategorie'!K:$L,2,FALSE),"")</f>
        <v/>
      </c>
    </row>
    <row r="93" spans="1:20" x14ac:dyDescent="0.3">
      <c r="A93" s="24">
        <v>91</v>
      </c>
      <c r="B93" s="24"/>
      <c r="C93" s="24"/>
      <c r="D93" s="24"/>
      <c r="E93" s="24"/>
      <c r="F93" s="24"/>
      <c r="G93" s="24"/>
      <c r="H93" s="2"/>
      <c r="I93" s="33">
        <f t="shared" si="1"/>
        <v>-4.4664351851851851E-2</v>
      </c>
      <c r="J93" s="20" t="str">
        <f>IFERROR(VLOOKUP($A93,'10km_kategorie'!A:$L,12,FALSE),"")</f>
        <v/>
      </c>
      <c r="K93" s="20" t="str">
        <f>IFERROR(VLOOKUP($A93,'10km_kategorie'!B:$L,11,FALSE),"")</f>
        <v/>
      </c>
      <c r="L93" s="20" t="str">
        <f>IFERROR(VLOOKUP($A93,'10km_kategorie'!C:$L,10,FALSE),"")</f>
        <v/>
      </c>
      <c r="M93" s="20" t="str">
        <f>IFERROR(VLOOKUP($A93,'10km_kategorie'!D:$L,9,FALSE),"")</f>
        <v/>
      </c>
      <c r="N93" s="20" t="str">
        <f>IFERROR(VLOOKUP($A93,'10km_kategorie'!E:$L,8,FALSE),"")</f>
        <v/>
      </c>
      <c r="O93" s="20" t="str">
        <f>IFERROR(VLOOKUP($A93,'10km_kategorie'!F:$L,7,FALSE),"")</f>
        <v/>
      </c>
      <c r="P93" s="20" t="str">
        <f>IFERROR(VLOOKUP($A93,'10km_kategorie'!G:$L,6,FALSE),"")</f>
        <v/>
      </c>
      <c r="Q93" s="20" t="str">
        <f>IFERROR(VLOOKUP($A93,'10km_kategorie'!H:$L,5,FALSE),"")</f>
        <v/>
      </c>
      <c r="R93" s="20" t="str">
        <f>IFERROR(VLOOKUP($A93,'10km_kategorie'!I:$L,4,FALSE),"")</f>
        <v/>
      </c>
      <c r="S93" s="20" t="str">
        <f>IFERROR(VLOOKUP($A93,'10km_kategorie'!J:$L,3,FALSE),"")</f>
        <v/>
      </c>
      <c r="T93" s="20" t="str">
        <f>IFERROR(VLOOKUP($A93,'10km_kategorie'!K:$L,2,FALSE),"")</f>
        <v/>
      </c>
    </row>
    <row r="94" spans="1:20" x14ac:dyDescent="0.3">
      <c r="A94" s="24">
        <v>92</v>
      </c>
      <c r="B94" s="24"/>
      <c r="C94" s="24"/>
      <c r="D94" s="24"/>
      <c r="E94" s="24"/>
      <c r="F94" s="24"/>
      <c r="G94" s="24"/>
      <c r="H94" s="2"/>
      <c r="I94" s="33">
        <f t="shared" si="1"/>
        <v>-4.4664351851851851E-2</v>
      </c>
      <c r="J94" s="20" t="str">
        <f>IFERROR(VLOOKUP($A94,'10km_kategorie'!A:$L,12,FALSE),"")</f>
        <v/>
      </c>
      <c r="K94" s="20" t="str">
        <f>IFERROR(VLOOKUP($A94,'10km_kategorie'!B:$L,11,FALSE),"")</f>
        <v/>
      </c>
      <c r="L94" s="20" t="str">
        <f>IFERROR(VLOOKUP($A94,'10km_kategorie'!C:$L,10,FALSE),"")</f>
        <v/>
      </c>
      <c r="M94" s="20" t="str">
        <f>IFERROR(VLOOKUP($A94,'10km_kategorie'!D:$L,9,FALSE),"")</f>
        <v/>
      </c>
      <c r="N94" s="20" t="str">
        <f>IFERROR(VLOOKUP($A94,'10km_kategorie'!E:$L,8,FALSE),"")</f>
        <v/>
      </c>
      <c r="O94" s="20" t="str">
        <f>IFERROR(VLOOKUP($A94,'10km_kategorie'!F:$L,7,FALSE),"")</f>
        <v/>
      </c>
      <c r="P94" s="20" t="str">
        <f>IFERROR(VLOOKUP($A94,'10km_kategorie'!G:$L,6,FALSE),"")</f>
        <v/>
      </c>
      <c r="Q94" s="20" t="str">
        <f>IFERROR(VLOOKUP($A94,'10km_kategorie'!H:$L,5,FALSE),"")</f>
        <v/>
      </c>
      <c r="R94" s="20" t="str">
        <f>IFERROR(VLOOKUP($A94,'10km_kategorie'!I:$L,4,FALSE),"")</f>
        <v/>
      </c>
      <c r="S94" s="20" t="str">
        <f>IFERROR(VLOOKUP($A94,'10km_kategorie'!J:$L,3,FALSE),"")</f>
        <v/>
      </c>
      <c r="T94" s="20" t="str">
        <f>IFERROR(VLOOKUP($A94,'10km_kategorie'!K:$L,2,FALSE),"")</f>
        <v/>
      </c>
    </row>
    <row r="95" spans="1:20" x14ac:dyDescent="0.3">
      <c r="A95" s="24">
        <v>93</v>
      </c>
      <c r="B95" s="24"/>
      <c r="C95" s="24"/>
      <c r="D95" s="24"/>
      <c r="E95" s="24"/>
      <c r="F95" s="24"/>
      <c r="G95" s="24"/>
      <c r="H95" s="2"/>
      <c r="I95" s="33">
        <f t="shared" si="1"/>
        <v>-4.4664351851851851E-2</v>
      </c>
      <c r="J95" s="20" t="str">
        <f>IFERROR(VLOOKUP($A95,'10km_kategorie'!A:$L,12,FALSE),"")</f>
        <v/>
      </c>
      <c r="K95" s="20" t="str">
        <f>IFERROR(VLOOKUP($A95,'10km_kategorie'!B:$L,11,FALSE),"")</f>
        <v/>
      </c>
      <c r="L95" s="20" t="str">
        <f>IFERROR(VLOOKUP($A95,'10km_kategorie'!C:$L,10,FALSE),"")</f>
        <v/>
      </c>
      <c r="M95" s="20" t="str">
        <f>IFERROR(VLOOKUP($A95,'10km_kategorie'!D:$L,9,FALSE),"")</f>
        <v/>
      </c>
      <c r="N95" s="20" t="str">
        <f>IFERROR(VLOOKUP($A95,'10km_kategorie'!E:$L,8,FALSE),"")</f>
        <v/>
      </c>
      <c r="O95" s="20" t="str">
        <f>IFERROR(VLOOKUP($A95,'10km_kategorie'!F:$L,7,FALSE),"")</f>
        <v/>
      </c>
      <c r="P95" s="20" t="str">
        <f>IFERROR(VLOOKUP($A95,'10km_kategorie'!G:$L,6,FALSE),"")</f>
        <v/>
      </c>
      <c r="Q95" s="20" t="str">
        <f>IFERROR(VLOOKUP($A95,'10km_kategorie'!H:$L,5,FALSE),"")</f>
        <v/>
      </c>
      <c r="R95" s="20" t="str">
        <f>IFERROR(VLOOKUP($A95,'10km_kategorie'!I:$L,4,FALSE),"")</f>
        <v/>
      </c>
      <c r="S95" s="20" t="str">
        <f>IFERROR(VLOOKUP($A95,'10km_kategorie'!J:$L,3,FALSE),"")</f>
        <v/>
      </c>
      <c r="T95" s="20" t="str">
        <f>IFERROR(VLOOKUP($A95,'10km_kategorie'!K:$L,2,FALSE),"")</f>
        <v/>
      </c>
    </row>
    <row r="96" spans="1:20" x14ac:dyDescent="0.3">
      <c r="A96" s="24">
        <v>94</v>
      </c>
      <c r="B96" s="24"/>
      <c r="C96" s="24"/>
      <c r="D96" s="24"/>
      <c r="E96" s="24"/>
      <c r="F96" s="24"/>
      <c r="G96" s="24"/>
      <c r="H96" s="2"/>
      <c r="I96" s="33">
        <f t="shared" si="1"/>
        <v>-4.4664351851851851E-2</v>
      </c>
      <c r="J96" s="20" t="str">
        <f>IFERROR(VLOOKUP($A96,'10km_kategorie'!A:$L,12,FALSE),"")</f>
        <v/>
      </c>
      <c r="K96" s="20" t="str">
        <f>IFERROR(VLOOKUP($A96,'10km_kategorie'!B:$L,11,FALSE),"")</f>
        <v/>
      </c>
      <c r="L96" s="20" t="str">
        <f>IFERROR(VLOOKUP($A96,'10km_kategorie'!C:$L,10,FALSE),"")</f>
        <v/>
      </c>
      <c r="M96" s="20" t="str">
        <f>IFERROR(VLOOKUP($A96,'10km_kategorie'!D:$L,9,FALSE),"")</f>
        <v/>
      </c>
      <c r="N96" s="20" t="str">
        <f>IFERROR(VLOOKUP($A96,'10km_kategorie'!E:$L,8,FALSE),"")</f>
        <v/>
      </c>
      <c r="O96" s="20" t="str">
        <f>IFERROR(VLOOKUP($A96,'10km_kategorie'!F:$L,7,FALSE),"")</f>
        <v/>
      </c>
      <c r="P96" s="20" t="str">
        <f>IFERROR(VLOOKUP($A96,'10km_kategorie'!G:$L,6,FALSE),"")</f>
        <v/>
      </c>
      <c r="Q96" s="20" t="str">
        <f>IFERROR(VLOOKUP($A96,'10km_kategorie'!H:$L,5,FALSE),"")</f>
        <v/>
      </c>
      <c r="R96" s="20" t="str">
        <f>IFERROR(VLOOKUP($A96,'10km_kategorie'!I:$L,4,FALSE),"")</f>
        <v/>
      </c>
      <c r="S96" s="20" t="str">
        <f>IFERROR(VLOOKUP($A96,'10km_kategorie'!J:$L,3,FALSE),"")</f>
        <v/>
      </c>
      <c r="T96" s="20" t="str">
        <f>IFERROR(VLOOKUP($A96,'10km_kategorie'!K:$L,2,FALSE),"")</f>
        <v/>
      </c>
    </row>
    <row r="97" spans="1:20" x14ac:dyDescent="0.3">
      <c r="A97" s="24">
        <v>95</v>
      </c>
      <c r="B97" s="24"/>
      <c r="C97" s="24"/>
      <c r="D97" s="24"/>
      <c r="E97" s="24"/>
      <c r="F97" s="24"/>
      <c r="G97" s="24"/>
      <c r="H97" s="2"/>
      <c r="I97" s="33">
        <f t="shared" si="1"/>
        <v>-4.4664351851851851E-2</v>
      </c>
      <c r="J97" s="20" t="str">
        <f>IFERROR(VLOOKUP($A97,'10km_kategorie'!A:$L,12,FALSE),"")</f>
        <v/>
      </c>
      <c r="K97" s="20" t="str">
        <f>IFERROR(VLOOKUP($A97,'10km_kategorie'!B:$L,11,FALSE),"")</f>
        <v/>
      </c>
      <c r="L97" s="20" t="str">
        <f>IFERROR(VLOOKUP($A97,'10km_kategorie'!C:$L,10,FALSE),"")</f>
        <v/>
      </c>
      <c r="M97" s="20" t="str">
        <f>IFERROR(VLOOKUP($A97,'10km_kategorie'!D:$L,9,FALSE),"")</f>
        <v/>
      </c>
      <c r="N97" s="20" t="str">
        <f>IFERROR(VLOOKUP($A97,'10km_kategorie'!E:$L,8,FALSE),"")</f>
        <v/>
      </c>
      <c r="O97" s="20" t="str">
        <f>IFERROR(VLOOKUP($A97,'10km_kategorie'!F:$L,7,FALSE),"")</f>
        <v/>
      </c>
      <c r="P97" s="20" t="str">
        <f>IFERROR(VLOOKUP($A97,'10km_kategorie'!G:$L,6,FALSE),"")</f>
        <v/>
      </c>
      <c r="Q97" s="20" t="str">
        <f>IFERROR(VLOOKUP($A97,'10km_kategorie'!H:$L,5,FALSE),"")</f>
        <v/>
      </c>
      <c r="R97" s="20" t="str">
        <f>IFERROR(VLOOKUP($A97,'10km_kategorie'!I:$L,4,FALSE),"")</f>
        <v/>
      </c>
      <c r="S97" s="20" t="str">
        <f>IFERROR(VLOOKUP($A97,'10km_kategorie'!J:$L,3,FALSE),"")</f>
        <v/>
      </c>
      <c r="T97" s="20" t="str">
        <f>IFERROR(VLOOKUP($A97,'10km_kategorie'!K:$L,2,FALSE),"")</f>
        <v/>
      </c>
    </row>
    <row r="98" spans="1:20" x14ac:dyDescent="0.3">
      <c r="A98" s="24">
        <v>96</v>
      </c>
      <c r="B98" s="24"/>
      <c r="C98" s="24"/>
      <c r="D98" s="24"/>
      <c r="E98" s="24"/>
      <c r="F98" s="24"/>
      <c r="G98" s="24"/>
      <c r="H98" s="2"/>
      <c r="I98" s="33">
        <f t="shared" si="1"/>
        <v>-4.4664351851851851E-2</v>
      </c>
      <c r="J98" s="20" t="str">
        <f>IFERROR(VLOOKUP($A98,'10km_kategorie'!A:$L,12,FALSE),"")</f>
        <v/>
      </c>
      <c r="K98" s="20" t="str">
        <f>IFERROR(VLOOKUP($A98,'10km_kategorie'!B:$L,11,FALSE),"")</f>
        <v/>
      </c>
      <c r="L98" s="20" t="str">
        <f>IFERROR(VLOOKUP($A98,'10km_kategorie'!C:$L,10,FALSE),"")</f>
        <v/>
      </c>
      <c r="M98" s="20" t="str">
        <f>IFERROR(VLOOKUP($A98,'10km_kategorie'!D:$L,9,FALSE),"")</f>
        <v/>
      </c>
      <c r="N98" s="20" t="str">
        <f>IFERROR(VLOOKUP($A98,'10km_kategorie'!E:$L,8,FALSE),"")</f>
        <v/>
      </c>
      <c r="O98" s="20" t="str">
        <f>IFERROR(VLOOKUP($A98,'10km_kategorie'!F:$L,7,FALSE),"")</f>
        <v/>
      </c>
      <c r="P98" s="20" t="str">
        <f>IFERROR(VLOOKUP($A98,'10km_kategorie'!G:$L,6,FALSE),"")</f>
        <v/>
      </c>
      <c r="Q98" s="20" t="str">
        <f>IFERROR(VLOOKUP($A98,'10km_kategorie'!H:$L,5,FALSE),"")</f>
        <v/>
      </c>
      <c r="R98" s="20" t="str">
        <f>IFERROR(VLOOKUP($A98,'10km_kategorie'!I:$L,4,FALSE),"")</f>
        <v/>
      </c>
      <c r="S98" s="20" t="str">
        <f>IFERROR(VLOOKUP($A98,'10km_kategorie'!J:$L,3,FALSE),"")</f>
        <v/>
      </c>
      <c r="T98" s="20" t="str">
        <f>IFERROR(VLOOKUP($A98,'10km_kategorie'!K:$L,2,FALSE),"")</f>
        <v/>
      </c>
    </row>
    <row r="99" spans="1:20" x14ac:dyDescent="0.3">
      <c r="A99" s="24">
        <v>97</v>
      </c>
      <c r="B99" s="24"/>
      <c r="C99" s="24"/>
      <c r="D99" s="24"/>
      <c r="E99" s="24"/>
      <c r="F99" s="24"/>
      <c r="G99" s="24"/>
      <c r="H99" s="2"/>
      <c r="I99" s="33">
        <f t="shared" si="1"/>
        <v>-4.4664351851851851E-2</v>
      </c>
      <c r="J99" s="20" t="str">
        <f>IFERROR(VLOOKUP($A99,'10km_kategorie'!A:$L,12,FALSE),"")</f>
        <v/>
      </c>
      <c r="K99" s="20" t="str">
        <f>IFERROR(VLOOKUP($A99,'10km_kategorie'!B:$L,11,FALSE),"")</f>
        <v/>
      </c>
      <c r="L99" s="20" t="str">
        <f>IFERROR(VLOOKUP($A99,'10km_kategorie'!C:$L,10,FALSE),"")</f>
        <v/>
      </c>
      <c r="M99" s="20" t="str">
        <f>IFERROR(VLOOKUP($A99,'10km_kategorie'!D:$L,9,FALSE),"")</f>
        <v/>
      </c>
      <c r="N99" s="20" t="str">
        <f>IFERROR(VLOOKUP($A99,'10km_kategorie'!E:$L,8,FALSE),"")</f>
        <v/>
      </c>
      <c r="O99" s="20" t="str">
        <f>IFERROR(VLOOKUP($A99,'10km_kategorie'!F:$L,7,FALSE),"")</f>
        <v/>
      </c>
      <c r="P99" s="20" t="str">
        <f>IFERROR(VLOOKUP($A99,'10km_kategorie'!G:$L,6,FALSE),"")</f>
        <v/>
      </c>
      <c r="Q99" s="20" t="str">
        <f>IFERROR(VLOOKUP($A99,'10km_kategorie'!H:$L,5,FALSE),"")</f>
        <v/>
      </c>
      <c r="R99" s="20" t="str">
        <f>IFERROR(VLOOKUP($A99,'10km_kategorie'!I:$L,4,FALSE),"")</f>
        <v/>
      </c>
      <c r="S99" s="20" t="str">
        <f>IFERROR(VLOOKUP($A99,'10km_kategorie'!J:$L,3,FALSE),"")</f>
        <v/>
      </c>
      <c r="T99" s="20" t="str">
        <f>IFERROR(VLOOKUP($A99,'10km_kategorie'!K:$L,2,FALSE),"")</f>
        <v/>
      </c>
    </row>
    <row r="100" spans="1:20" x14ac:dyDescent="0.3">
      <c r="A100" s="24">
        <v>98</v>
      </c>
      <c r="B100" s="24"/>
      <c r="C100" s="24"/>
      <c r="D100" s="24"/>
      <c r="E100" s="24"/>
      <c r="F100" s="24"/>
      <c r="G100" s="24"/>
      <c r="H100" s="2"/>
      <c r="I100" s="33">
        <f t="shared" si="1"/>
        <v>-4.4664351851851851E-2</v>
      </c>
      <c r="J100" s="20" t="str">
        <f>IFERROR(VLOOKUP($A100,'10km_kategorie'!A:$L,12,FALSE),"")</f>
        <v/>
      </c>
      <c r="K100" s="20" t="str">
        <f>IFERROR(VLOOKUP($A100,'10km_kategorie'!B:$L,11,FALSE),"")</f>
        <v/>
      </c>
      <c r="L100" s="20" t="str">
        <f>IFERROR(VLOOKUP($A100,'10km_kategorie'!C:$L,10,FALSE),"")</f>
        <v/>
      </c>
      <c r="M100" s="20" t="str">
        <f>IFERROR(VLOOKUP($A100,'10km_kategorie'!D:$L,9,FALSE),"")</f>
        <v/>
      </c>
      <c r="N100" s="20" t="str">
        <f>IFERROR(VLOOKUP($A100,'10km_kategorie'!E:$L,8,FALSE),"")</f>
        <v/>
      </c>
      <c r="O100" s="20" t="str">
        <f>IFERROR(VLOOKUP($A100,'10km_kategorie'!F:$L,7,FALSE),"")</f>
        <v/>
      </c>
      <c r="P100" s="20" t="str">
        <f>IFERROR(VLOOKUP($A100,'10km_kategorie'!G:$L,6,FALSE),"")</f>
        <v/>
      </c>
      <c r="Q100" s="20" t="str">
        <f>IFERROR(VLOOKUP($A100,'10km_kategorie'!H:$L,5,FALSE),"")</f>
        <v/>
      </c>
      <c r="R100" s="20" t="str">
        <f>IFERROR(VLOOKUP($A100,'10km_kategorie'!I:$L,4,FALSE),"")</f>
        <v/>
      </c>
      <c r="S100" s="20" t="str">
        <f>IFERROR(VLOOKUP($A100,'10km_kategorie'!J:$L,3,FALSE),"")</f>
        <v/>
      </c>
      <c r="T100" s="20" t="str">
        <f>IFERROR(VLOOKUP($A100,'10km_kategorie'!K:$L,2,FALSE),"")</f>
        <v/>
      </c>
    </row>
    <row r="101" spans="1:20" x14ac:dyDescent="0.3">
      <c r="A101" s="24">
        <v>99</v>
      </c>
      <c r="B101" s="24"/>
      <c r="C101" s="24"/>
      <c r="D101" s="24"/>
      <c r="E101" s="24"/>
      <c r="F101" s="24"/>
      <c r="G101" s="24"/>
      <c r="H101" s="2"/>
      <c r="I101" s="33">
        <f t="shared" si="1"/>
        <v>-4.4664351851851851E-2</v>
      </c>
      <c r="J101" s="20" t="str">
        <f>IFERROR(VLOOKUP($A101,'10km_kategorie'!A:$L,12,FALSE),"")</f>
        <v/>
      </c>
      <c r="K101" s="20" t="str">
        <f>IFERROR(VLOOKUP($A101,'10km_kategorie'!B:$L,11,FALSE),"")</f>
        <v/>
      </c>
      <c r="L101" s="20" t="str">
        <f>IFERROR(VLOOKUP($A101,'10km_kategorie'!C:$L,10,FALSE),"")</f>
        <v/>
      </c>
      <c r="M101" s="20" t="str">
        <f>IFERROR(VLOOKUP($A101,'10km_kategorie'!D:$L,9,FALSE),"")</f>
        <v/>
      </c>
      <c r="N101" s="20" t="str">
        <f>IFERROR(VLOOKUP($A101,'10km_kategorie'!E:$L,8,FALSE),"")</f>
        <v/>
      </c>
      <c r="O101" s="20" t="str">
        <f>IFERROR(VLOOKUP($A101,'10km_kategorie'!F:$L,7,FALSE),"")</f>
        <v/>
      </c>
      <c r="P101" s="20" t="str">
        <f>IFERROR(VLOOKUP($A101,'10km_kategorie'!G:$L,6,FALSE),"")</f>
        <v/>
      </c>
      <c r="Q101" s="20" t="str">
        <f>IFERROR(VLOOKUP($A101,'10km_kategorie'!H:$L,5,FALSE),"")</f>
        <v/>
      </c>
      <c r="R101" s="20" t="str">
        <f>IFERROR(VLOOKUP($A101,'10km_kategorie'!I:$L,4,FALSE),"")</f>
        <v/>
      </c>
      <c r="S101" s="20" t="str">
        <f>IFERROR(VLOOKUP($A101,'10km_kategorie'!J:$L,3,FALSE),"")</f>
        <v/>
      </c>
      <c r="T101" s="20" t="str">
        <f>IFERROR(VLOOKUP($A101,'10km_kategorie'!K:$L,2,FALSE),"")</f>
        <v/>
      </c>
    </row>
    <row r="102" spans="1:20" x14ac:dyDescent="0.3">
      <c r="A102" s="24">
        <v>100</v>
      </c>
      <c r="B102" s="24"/>
      <c r="C102" s="24"/>
      <c r="D102" s="24"/>
      <c r="E102" s="24"/>
      <c r="F102" s="24"/>
      <c r="G102" s="24"/>
      <c r="H102" s="2"/>
      <c r="I102" s="33">
        <f t="shared" si="1"/>
        <v>-4.4664351851851851E-2</v>
      </c>
      <c r="J102" s="20" t="str">
        <f>IFERROR(VLOOKUP($A102,'10km_kategorie'!A:$L,12,FALSE),"")</f>
        <v/>
      </c>
      <c r="K102" s="20" t="str">
        <f>IFERROR(VLOOKUP($A102,'10km_kategorie'!B:$L,11,FALSE),"")</f>
        <v/>
      </c>
      <c r="L102" s="20" t="str">
        <f>IFERROR(VLOOKUP($A102,'10km_kategorie'!C:$L,10,FALSE),"")</f>
        <v/>
      </c>
      <c r="M102" s="20" t="str">
        <f>IFERROR(VLOOKUP($A102,'10km_kategorie'!D:$L,9,FALSE),"")</f>
        <v/>
      </c>
      <c r="N102" s="20" t="str">
        <f>IFERROR(VLOOKUP($A102,'10km_kategorie'!E:$L,8,FALSE),"")</f>
        <v/>
      </c>
      <c r="O102" s="20" t="str">
        <f>IFERROR(VLOOKUP($A102,'10km_kategorie'!F:$L,7,FALSE),"")</f>
        <v/>
      </c>
      <c r="P102" s="20" t="str">
        <f>IFERROR(VLOOKUP($A102,'10km_kategorie'!G:$L,6,FALSE),"")</f>
        <v/>
      </c>
      <c r="Q102" s="20" t="str">
        <f>IFERROR(VLOOKUP($A102,'10km_kategorie'!H:$L,5,FALSE),"")</f>
        <v/>
      </c>
      <c r="R102" s="20" t="str">
        <f>IFERROR(VLOOKUP($A102,'10km_kategorie'!I:$L,4,FALSE),"")</f>
        <v/>
      </c>
      <c r="S102" s="20" t="str">
        <f>IFERROR(VLOOKUP($A102,'10km_kategorie'!J:$L,3,FALSE),"")</f>
        <v/>
      </c>
      <c r="T102" s="20" t="str">
        <f>IFERROR(VLOOKUP($A102,'10km_kategorie'!K:$L,2,FALSE),"")</f>
        <v/>
      </c>
    </row>
    <row r="103" spans="1:20" x14ac:dyDescent="0.3">
      <c r="A103" s="24">
        <v>101</v>
      </c>
      <c r="B103" s="24"/>
      <c r="C103" s="24"/>
      <c r="D103" s="24"/>
      <c r="E103" s="24"/>
      <c r="F103" s="24"/>
      <c r="G103" s="24"/>
      <c r="H103" s="2"/>
      <c r="I103" s="33">
        <f t="shared" si="1"/>
        <v>-4.4664351851851851E-2</v>
      </c>
      <c r="J103" s="20" t="str">
        <f>IFERROR(VLOOKUP($A103,'10km_kategorie'!A:$L,12,FALSE),"")</f>
        <v/>
      </c>
      <c r="K103" s="20" t="str">
        <f>IFERROR(VLOOKUP($A103,'10km_kategorie'!B:$L,11,FALSE),"")</f>
        <v/>
      </c>
      <c r="L103" s="20" t="str">
        <f>IFERROR(VLOOKUP($A103,'10km_kategorie'!C:$L,10,FALSE),"")</f>
        <v/>
      </c>
      <c r="M103" s="20" t="str">
        <f>IFERROR(VLOOKUP($A103,'10km_kategorie'!D:$L,9,FALSE),"")</f>
        <v/>
      </c>
      <c r="N103" s="20" t="str">
        <f>IFERROR(VLOOKUP($A103,'10km_kategorie'!E:$L,8,FALSE),"")</f>
        <v/>
      </c>
      <c r="O103" s="20" t="str">
        <f>IFERROR(VLOOKUP($A103,'10km_kategorie'!F:$L,7,FALSE),"")</f>
        <v/>
      </c>
      <c r="P103" s="20" t="str">
        <f>IFERROR(VLOOKUP($A103,'10km_kategorie'!G:$L,6,FALSE),"")</f>
        <v/>
      </c>
      <c r="Q103" s="20" t="str">
        <f>IFERROR(VLOOKUP($A103,'10km_kategorie'!H:$L,5,FALSE),"")</f>
        <v/>
      </c>
      <c r="R103" s="20" t="str">
        <f>IFERROR(VLOOKUP($A103,'10km_kategorie'!I:$L,4,FALSE),"")</f>
        <v/>
      </c>
      <c r="S103" s="20" t="str">
        <f>IFERROR(VLOOKUP($A103,'10km_kategorie'!J:$L,3,FALSE),"")</f>
        <v/>
      </c>
      <c r="T103" s="20" t="str">
        <f>IFERROR(VLOOKUP($A103,'10km_kategorie'!K:$L,2,FALSE),"")</f>
        <v/>
      </c>
    </row>
    <row r="104" spans="1:20" x14ac:dyDescent="0.3">
      <c r="A104" s="24">
        <v>102</v>
      </c>
      <c r="B104" s="24"/>
      <c r="C104" s="24"/>
      <c r="D104" s="24"/>
      <c r="E104" s="24"/>
      <c r="F104" s="24"/>
      <c r="G104" s="24"/>
      <c r="H104" s="2"/>
      <c r="I104" s="33">
        <f t="shared" si="1"/>
        <v>-4.4664351851851851E-2</v>
      </c>
      <c r="J104" s="20" t="str">
        <f>IFERROR(VLOOKUP($A104,'10km_kategorie'!A:$L,12,FALSE),"")</f>
        <v/>
      </c>
      <c r="K104" s="20" t="str">
        <f>IFERROR(VLOOKUP($A104,'10km_kategorie'!B:$L,11,FALSE),"")</f>
        <v/>
      </c>
      <c r="L104" s="20" t="str">
        <f>IFERROR(VLOOKUP($A104,'10km_kategorie'!C:$L,10,FALSE),"")</f>
        <v/>
      </c>
      <c r="M104" s="20" t="str">
        <f>IFERROR(VLOOKUP($A104,'10km_kategorie'!D:$L,9,FALSE),"")</f>
        <v/>
      </c>
      <c r="N104" s="20" t="str">
        <f>IFERROR(VLOOKUP($A104,'10km_kategorie'!E:$L,8,FALSE),"")</f>
        <v/>
      </c>
      <c r="O104" s="20" t="str">
        <f>IFERROR(VLOOKUP($A104,'10km_kategorie'!F:$L,7,FALSE),"")</f>
        <v/>
      </c>
      <c r="P104" s="20" t="str">
        <f>IFERROR(VLOOKUP($A104,'10km_kategorie'!G:$L,6,FALSE),"")</f>
        <v/>
      </c>
      <c r="Q104" s="20" t="str">
        <f>IFERROR(VLOOKUP($A104,'10km_kategorie'!H:$L,5,FALSE),"")</f>
        <v/>
      </c>
      <c r="R104" s="20" t="str">
        <f>IFERROR(VLOOKUP($A104,'10km_kategorie'!I:$L,4,FALSE),"")</f>
        <v/>
      </c>
      <c r="S104" s="20" t="str">
        <f>IFERROR(VLOOKUP($A104,'10km_kategorie'!J:$L,3,FALSE),"")</f>
        <v/>
      </c>
      <c r="T104" s="20" t="str">
        <f>IFERROR(VLOOKUP($A104,'10km_kategorie'!K:$L,2,FALSE),"")</f>
        <v/>
      </c>
    </row>
    <row r="105" spans="1:20" x14ac:dyDescent="0.3">
      <c r="A105" s="24">
        <v>103</v>
      </c>
      <c r="B105" s="24"/>
      <c r="C105" s="24"/>
      <c r="D105" s="24"/>
      <c r="E105" s="24"/>
      <c r="F105" s="24"/>
      <c r="G105" s="24"/>
      <c r="H105" s="2"/>
      <c r="I105" s="33">
        <f t="shared" si="1"/>
        <v>-4.4664351851851851E-2</v>
      </c>
      <c r="J105" s="20" t="str">
        <f>IFERROR(VLOOKUP($A105,'10km_kategorie'!A:$L,12,FALSE),"")</f>
        <v/>
      </c>
      <c r="K105" s="20" t="str">
        <f>IFERROR(VLOOKUP($A105,'10km_kategorie'!B:$L,11,FALSE),"")</f>
        <v/>
      </c>
      <c r="L105" s="20" t="str">
        <f>IFERROR(VLOOKUP($A105,'10km_kategorie'!C:$L,10,FALSE),"")</f>
        <v/>
      </c>
      <c r="M105" s="20" t="str">
        <f>IFERROR(VLOOKUP($A105,'10km_kategorie'!D:$L,9,FALSE),"")</f>
        <v/>
      </c>
      <c r="N105" s="20" t="str">
        <f>IFERROR(VLOOKUP($A105,'10km_kategorie'!E:$L,8,FALSE),"")</f>
        <v/>
      </c>
      <c r="O105" s="20" t="str">
        <f>IFERROR(VLOOKUP($A105,'10km_kategorie'!F:$L,7,FALSE),"")</f>
        <v/>
      </c>
      <c r="P105" s="20" t="str">
        <f>IFERROR(VLOOKUP($A105,'10km_kategorie'!G:$L,6,FALSE),"")</f>
        <v/>
      </c>
      <c r="Q105" s="20" t="str">
        <f>IFERROR(VLOOKUP($A105,'10km_kategorie'!H:$L,5,FALSE),"")</f>
        <v/>
      </c>
      <c r="R105" s="20" t="str">
        <f>IFERROR(VLOOKUP($A105,'10km_kategorie'!I:$L,4,FALSE),"")</f>
        <v/>
      </c>
      <c r="S105" s="20" t="str">
        <f>IFERROR(VLOOKUP($A105,'10km_kategorie'!J:$L,3,FALSE),"")</f>
        <v/>
      </c>
      <c r="T105" s="20" t="str">
        <f>IFERROR(VLOOKUP($A105,'10km_kategorie'!K:$L,2,FALSE),"")</f>
        <v/>
      </c>
    </row>
    <row r="106" spans="1:20" x14ac:dyDescent="0.3">
      <c r="A106" s="24">
        <v>104</v>
      </c>
      <c r="B106" s="24"/>
      <c r="C106" s="24"/>
      <c r="D106" s="24"/>
      <c r="E106" s="24"/>
      <c r="F106" s="24"/>
      <c r="G106" s="24"/>
      <c r="H106" s="2"/>
      <c r="I106" s="33">
        <f t="shared" si="1"/>
        <v>-4.4664351851851851E-2</v>
      </c>
      <c r="J106" s="20" t="str">
        <f>IFERROR(VLOOKUP($A106,'10km_kategorie'!A:$L,12,FALSE),"")</f>
        <v/>
      </c>
      <c r="K106" s="20" t="str">
        <f>IFERROR(VLOOKUP($A106,'10km_kategorie'!B:$L,11,FALSE),"")</f>
        <v/>
      </c>
      <c r="L106" s="20" t="str">
        <f>IFERROR(VLOOKUP($A106,'10km_kategorie'!C:$L,10,FALSE),"")</f>
        <v/>
      </c>
      <c r="M106" s="20" t="str">
        <f>IFERROR(VLOOKUP($A106,'10km_kategorie'!D:$L,9,FALSE),"")</f>
        <v/>
      </c>
      <c r="N106" s="20" t="str">
        <f>IFERROR(VLOOKUP($A106,'10km_kategorie'!E:$L,8,FALSE),"")</f>
        <v/>
      </c>
      <c r="O106" s="20" t="str">
        <f>IFERROR(VLOOKUP($A106,'10km_kategorie'!F:$L,7,FALSE),"")</f>
        <v/>
      </c>
      <c r="P106" s="20" t="str">
        <f>IFERROR(VLOOKUP($A106,'10km_kategorie'!G:$L,6,FALSE),"")</f>
        <v/>
      </c>
      <c r="Q106" s="20" t="str">
        <f>IFERROR(VLOOKUP($A106,'10km_kategorie'!H:$L,5,FALSE),"")</f>
        <v/>
      </c>
      <c r="R106" s="20" t="str">
        <f>IFERROR(VLOOKUP($A106,'10km_kategorie'!I:$L,4,FALSE),"")</f>
        <v/>
      </c>
      <c r="S106" s="20" t="str">
        <f>IFERROR(VLOOKUP($A106,'10km_kategorie'!J:$L,3,FALSE),"")</f>
        <v/>
      </c>
      <c r="T106" s="20" t="str">
        <f>IFERROR(VLOOKUP($A106,'10km_kategorie'!K:$L,2,FALSE),"")</f>
        <v/>
      </c>
    </row>
    <row r="107" spans="1:20" x14ac:dyDescent="0.3">
      <c r="A107" s="24">
        <v>105</v>
      </c>
      <c r="B107" s="24"/>
      <c r="C107" s="24"/>
      <c r="D107" s="24"/>
      <c r="E107" s="24"/>
      <c r="F107" s="24"/>
      <c r="G107" s="24"/>
      <c r="H107" s="2"/>
      <c r="I107" s="33">
        <f t="shared" si="1"/>
        <v>-4.4664351851851851E-2</v>
      </c>
      <c r="J107" s="20" t="str">
        <f>IFERROR(VLOOKUP($A107,'10km_kategorie'!A:$L,12,FALSE),"")</f>
        <v/>
      </c>
      <c r="K107" s="20" t="str">
        <f>IFERROR(VLOOKUP($A107,'10km_kategorie'!B:$L,11,FALSE),"")</f>
        <v/>
      </c>
      <c r="L107" s="20" t="str">
        <f>IFERROR(VLOOKUP($A107,'10km_kategorie'!C:$L,10,FALSE),"")</f>
        <v/>
      </c>
      <c r="M107" s="20" t="str">
        <f>IFERROR(VLOOKUP($A107,'10km_kategorie'!D:$L,9,FALSE),"")</f>
        <v/>
      </c>
      <c r="N107" s="20" t="str">
        <f>IFERROR(VLOOKUP($A107,'10km_kategorie'!E:$L,8,FALSE),"")</f>
        <v/>
      </c>
      <c r="O107" s="20" t="str">
        <f>IFERROR(VLOOKUP($A107,'10km_kategorie'!F:$L,7,FALSE),"")</f>
        <v/>
      </c>
      <c r="P107" s="20" t="str">
        <f>IFERROR(VLOOKUP($A107,'10km_kategorie'!G:$L,6,FALSE),"")</f>
        <v/>
      </c>
      <c r="Q107" s="20" t="str">
        <f>IFERROR(VLOOKUP($A107,'10km_kategorie'!H:$L,5,FALSE),"")</f>
        <v/>
      </c>
      <c r="R107" s="20" t="str">
        <f>IFERROR(VLOOKUP($A107,'10km_kategorie'!I:$L,4,FALSE),"")</f>
        <v/>
      </c>
      <c r="S107" s="20" t="str">
        <f>IFERROR(VLOOKUP($A107,'10km_kategorie'!J:$L,3,FALSE),"")</f>
        <v/>
      </c>
      <c r="T107" s="20" t="str">
        <f>IFERROR(VLOOKUP($A107,'10km_kategorie'!K:$L,2,FALSE),"")</f>
        <v/>
      </c>
    </row>
    <row r="108" spans="1:20" x14ac:dyDescent="0.3">
      <c r="A108" s="24">
        <v>106</v>
      </c>
      <c r="B108" s="24"/>
      <c r="C108" s="24"/>
      <c r="D108" s="24"/>
      <c r="E108" s="24"/>
      <c r="F108" s="24"/>
      <c r="G108" s="24"/>
      <c r="H108" s="38"/>
      <c r="I108" s="33">
        <f t="shared" si="1"/>
        <v>-4.4664351851851851E-2</v>
      </c>
      <c r="J108" s="20" t="str">
        <f>IFERROR(VLOOKUP($A108,'10km_kategorie'!A:$L,12,FALSE),"")</f>
        <v/>
      </c>
      <c r="K108" s="20" t="str">
        <f>IFERROR(VLOOKUP($A108,'10km_kategorie'!B:$L,11,FALSE),"")</f>
        <v/>
      </c>
      <c r="L108" s="20" t="str">
        <f>IFERROR(VLOOKUP($A108,'10km_kategorie'!C:$L,10,FALSE),"")</f>
        <v/>
      </c>
      <c r="M108" s="20" t="str">
        <f>IFERROR(VLOOKUP($A108,'10km_kategorie'!D:$L,9,FALSE),"")</f>
        <v/>
      </c>
      <c r="N108" s="20" t="str">
        <f>IFERROR(VLOOKUP($A108,'10km_kategorie'!E:$L,8,FALSE),"")</f>
        <v/>
      </c>
      <c r="O108" s="20" t="str">
        <f>IFERROR(VLOOKUP($A108,'10km_kategorie'!F:$L,7,FALSE),"")</f>
        <v/>
      </c>
      <c r="P108" s="20" t="str">
        <f>IFERROR(VLOOKUP($A108,'10km_kategorie'!G:$L,6,FALSE),"")</f>
        <v/>
      </c>
      <c r="Q108" s="20" t="str">
        <f>IFERROR(VLOOKUP($A108,'10km_kategorie'!H:$L,5,FALSE),"")</f>
        <v/>
      </c>
      <c r="R108" s="20" t="str">
        <f>IFERROR(VLOOKUP($A108,'10km_kategorie'!I:$L,4,FALSE),"")</f>
        <v/>
      </c>
      <c r="S108" s="20" t="str">
        <f>IFERROR(VLOOKUP($A108,'10km_kategorie'!J:$L,3,FALSE),"")</f>
        <v/>
      </c>
      <c r="T108" s="20" t="str">
        <f>IFERROR(VLOOKUP($A108,'10km_kategorie'!K:$L,2,FALSE),"")</f>
        <v/>
      </c>
    </row>
    <row r="109" spans="1:20" x14ac:dyDescent="0.3">
      <c r="A109" s="24">
        <v>107</v>
      </c>
      <c r="B109" s="24"/>
      <c r="C109" s="24"/>
      <c r="D109" s="24"/>
      <c r="E109" s="24"/>
      <c r="F109" s="24"/>
      <c r="G109" s="24"/>
      <c r="H109" s="38"/>
      <c r="I109" s="33">
        <f t="shared" si="1"/>
        <v>-4.4664351851851851E-2</v>
      </c>
      <c r="J109" s="20" t="str">
        <f>IFERROR(VLOOKUP($A109,'10km_kategorie'!A:$L,12,FALSE),"")</f>
        <v/>
      </c>
      <c r="K109" s="20" t="str">
        <f>IFERROR(VLOOKUP($A109,'10km_kategorie'!B:$L,11,FALSE),"")</f>
        <v/>
      </c>
      <c r="L109" s="20" t="str">
        <f>IFERROR(VLOOKUP($A109,'10km_kategorie'!C:$L,10,FALSE),"")</f>
        <v/>
      </c>
      <c r="M109" s="20" t="str">
        <f>IFERROR(VLOOKUP($A109,'10km_kategorie'!D:$L,9,FALSE),"")</f>
        <v/>
      </c>
      <c r="N109" s="20" t="str">
        <f>IFERROR(VLOOKUP($A109,'10km_kategorie'!E:$L,8,FALSE),"")</f>
        <v/>
      </c>
      <c r="O109" s="20" t="str">
        <f>IFERROR(VLOOKUP($A109,'10km_kategorie'!F:$L,7,FALSE),"")</f>
        <v/>
      </c>
      <c r="P109" s="20" t="str">
        <f>IFERROR(VLOOKUP($A109,'10km_kategorie'!G:$L,6,FALSE),"")</f>
        <v/>
      </c>
      <c r="Q109" s="20" t="str">
        <f>IFERROR(VLOOKUP($A109,'10km_kategorie'!H:$L,5,FALSE),"")</f>
        <v/>
      </c>
      <c r="R109" s="20" t="str">
        <f>IFERROR(VLOOKUP($A109,'10km_kategorie'!I:$L,4,FALSE),"")</f>
        <v/>
      </c>
      <c r="S109" s="20" t="str">
        <f>IFERROR(VLOOKUP($A109,'10km_kategorie'!J:$L,3,FALSE),"")</f>
        <v/>
      </c>
      <c r="T109" s="20" t="str">
        <f>IFERROR(VLOOKUP($A109,'10km_kategorie'!K:$L,2,FALSE),"")</f>
        <v/>
      </c>
    </row>
    <row r="110" spans="1:20" x14ac:dyDescent="0.3">
      <c r="A110" s="24">
        <v>108</v>
      </c>
      <c r="B110" s="24"/>
      <c r="C110" s="24"/>
      <c r="D110" s="24"/>
      <c r="E110" s="24"/>
      <c r="F110" s="24"/>
      <c r="G110" s="24"/>
      <c r="H110" s="38"/>
      <c r="I110" s="33">
        <f t="shared" si="1"/>
        <v>-4.4664351851851851E-2</v>
      </c>
      <c r="J110" s="20" t="str">
        <f>IFERROR(VLOOKUP($A110,'10km_kategorie'!A:$L,12,FALSE),"")</f>
        <v/>
      </c>
      <c r="K110" s="20" t="str">
        <f>IFERROR(VLOOKUP($A110,'10km_kategorie'!B:$L,11,FALSE),"")</f>
        <v/>
      </c>
      <c r="L110" s="20" t="str">
        <f>IFERROR(VLOOKUP($A110,'10km_kategorie'!C:$L,10,FALSE),"")</f>
        <v/>
      </c>
      <c r="M110" s="20" t="str">
        <f>IFERROR(VLOOKUP($A110,'10km_kategorie'!D:$L,9,FALSE),"")</f>
        <v/>
      </c>
      <c r="N110" s="20" t="str">
        <f>IFERROR(VLOOKUP($A110,'10km_kategorie'!E:$L,8,FALSE),"")</f>
        <v/>
      </c>
      <c r="O110" s="20" t="str">
        <f>IFERROR(VLOOKUP($A110,'10km_kategorie'!F:$L,7,FALSE),"")</f>
        <v/>
      </c>
      <c r="P110" s="20" t="str">
        <f>IFERROR(VLOOKUP($A110,'10km_kategorie'!G:$L,6,FALSE),"")</f>
        <v/>
      </c>
      <c r="Q110" s="20" t="str">
        <f>IFERROR(VLOOKUP($A110,'10km_kategorie'!H:$L,5,FALSE),"")</f>
        <v/>
      </c>
      <c r="R110" s="20" t="str">
        <f>IFERROR(VLOOKUP($A110,'10km_kategorie'!I:$L,4,FALSE),"")</f>
        <v/>
      </c>
      <c r="S110" s="20" t="str">
        <f>IFERROR(VLOOKUP($A110,'10km_kategorie'!J:$L,3,FALSE),"")</f>
        <v/>
      </c>
      <c r="T110" s="20" t="str">
        <f>IFERROR(VLOOKUP($A110,'10km_kategorie'!K:$L,2,FALSE),"")</f>
        <v/>
      </c>
    </row>
    <row r="111" spans="1:20" x14ac:dyDescent="0.3">
      <c r="A111" s="24">
        <v>109</v>
      </c>
      <c r="B111" s="24"/>
      <c r="C111" s="24"/>
      <c r="D111" s="24"/>
      <c r="E111" s="24"/>
      <c r="F111" s="24"/>
      <c r="G111" s="24"/>
      <c r="H111" s="38"/>
      <c r="I111" s="33">
        <f t="shared" si="1"/>
        <v>-4.4664351851851851E-2</v>
      </c>
      <c r="J111" s="20" t="str">
        <f>IFERROR(VLOOKUP($A111,'10km_kategorie'!A:$L,12,FALSE),"")</f>
        <v/>
      </c>
      <c r="K111" s="20" t="str">
        <f>IFERROR(VLOOKUP($A111,'10km_kategorie'!B:$L,11,FALSE),"")</f>
        <v/>
      </c>
      <c r="L111" s="20" t="str">
        <f>IFERROR(VLOOKUP($A111,'10km_kategorie'!C:$L,10,FALSE),"")</f>
        <v/>
      </c>
      <c r="M111" s="20" t="str">
        <f>IFERROR(VLOOKUP($A111,'10km_kategorie'!D:$L,9,FALSE),"")</f>
        <v/>
      </c>
      <c r="N111" s="20" t="str">
        <f>IFERROR(VLOOKUP($A111,'10km_kategorie'!E:$L,8,FALSE),"")</f>
        <v/>
      </c>
      <c r="O111" s="20" t="str">
        <f>IFERROR(VLOOKUP($A111,'10km_kategorie'!F:$L,7,FALSE),"")</f>
        <v/>
      </c>
      <c r="P111" s="20" t="str">
        <f>IFERROR(VLOOKUP($A111,'10km_kategorie'!G:$L,6,FALSE),"")</f>
        <v/>
      </c>
      <c r="Q111" s="20" t="str">
        <f>IFERROR(VLOOKUP($A111,'10km_kategorie'!H:$L,5,FALSE),"")</f>
        <v/>
      </c>
      <c r="R111" s="20" t="str">
        <f>IFERROR(VLOOKUP($A111,'10km_kategorie'!I:$L,4,FALSE),"")</f>
        <v/>
      </c>
      <c r="S111" s="20" t="str">
        <f>IFERROR(VLOOKUP($A111,'10km_kategorie'!J:$L,3,FALSE),"")</f>
        <v/>
      </c>
      <c r="T111" s="20" t="str">
        <f>IFERROR(VLOOKUP($A111,'10km_kategorie'!K:$L,2,FALSE),"")</f>
        <v/>
      </c>
    </row>
    <row r="112" spans="1:20" x14ac:dyDescent="0.3">
      <c r="A112" s="24">
        <v>110</v>
      </c>
      <c r="B112" s="24"/>
      <c r="C112" s="24"/>
      <c r="D112" s="24"/>
      <c r="E112" s="24"/>
      <c r="F112" s="24"/>
      <c r="G112" s="24"/>
      <c r="H112" s="38"/>
      <c r="I112" s="33">
        <f t="shared" si="1"/>
        <v>-4.4664351851851851E-2</v>
      </c>
      <c r="J112" s="20" t="str">
        <f>IFERROR(VLOOKUP($A112,'10km_kategorie'!A:$L,12,FALSE),"")</f>
        <v/>
      </c>
      <c r="K112" s="20" t="str">
        <f>IFERROR(VLOOKUP($A112,'10km_kategorie'!B:$L,11,FALSE),"")</f>
        <v/>
      </c>
      <c r="L112" s="20" t="str">
        <f>IFERROR(VLOOKUP($A112,'10km_kategorie'!C:$L,10,FALSE),"")</f>
        <v/>
      </c>
      <c r="M112" s="20" t="str">
        <f>IFERROR(VLOOKUP($A112,'10km_kategorie'!D:$L,9,FALSE),"")</f>
        <v/>
      </c>
      <c r="N112" s="20" t="str">
        <f>IFERROR(VLOOKUP($A112,'10km_kategorie'!E:$L,8,FALSE),"")</f>
        <v/>
      </c>
      <c r="O112" s="20" t="str">
        <f>IFERROR(VLOOKUP($A112,'10km_kategorie'!F:$L,7,FALSE),"")</f>
        <v/>
      </c>
      <c r="P112" s="20" t="str">
        <f>IFERROR(VLOOKUP($A112,'10km_kategorie'!G:$L,6,FALSE),"")</f>
        <v/>
      </c>
      <c r="Q112" s="20" t="str">
        <f>IFERROR(VLOOKUP($A112,'10km_kategorie'!H:$L,5,FALSE),"")</f>
        <v/>
      </c>
      <c r="R112" s="20" t="str">
        <f>IFERROR(VLOOKUP($A112,'10km_kategorie'!I:$L,4,FALSE),"")</f>
        <v/>
      </c>
      <c r="S112" s="20" t="str">
        <f>IFERROR(VLOOKUP($A112,'10km_kategorie'!J:$L,3,FALSE),"")</f>
        <v/>
      </c>
      <c r="T112" s="20" t="str">
        <f>IFERROR(VLOOKUP($A112,'10km_kategorie'!K:$L,2,FALSE),"")</f>
        <v/>
      </c>
    </row>
    <row r="113" spans="1:20" x14ac:dyDescent="0.3">
      <c r="A113" s="24">
        <v>111</v>
      </c>
      <c r="B113" s="24"/>
      <c r="C113" s="24"/>
      <c r="D113" s="24"/>
      <c r="E113" s="24"/>
      <c r="F113" s="24"/>
      <c r="G113" s="24"/>
      <c r="H113" s="38"/>
      <c r="I113" s="33">
        <f t="shared" si="1"/>
        <v>-4.4664351851851851E-2</v>
      </c>
      <c r="J113" s="20" t="str">
        <f>IFERROR(VLOOKUP($A113,'10km_kategorie'!A:$L,12,FALSE),"")</f>
        <v/>
      </c>
      <c r="K113" s="20" t="str">
        <f>IFERROR(VLOOKUP($A113,'10km_kategorie'!B:$L,11,FALSE),"")</f>
        <v/>
      </c>
      <c r="L113" s="20" t="str">
        <f>IFERROR(VLOOKUP($A113,'10km_kategorie'!C:$L,10,FALSE),"")</f>
        <v/>
      </c>
      <c r="M113" s="20" t="str">
        <f>IFERROR(VLOOKUP($A113,'10km_kategorie'!D:$L,9,FALSE),"")</f>
        <v/>
      </c>
      <c r="N113" s="20" t="str">
        <f>IFERROR(VLOOKUP($A113,'10km_kategorie'!E:$L,8,FALSE),"")</f>
        <v/>
      </c>
      <c r="O113" s="20" t="str">
        <f>IFERROR(VLOOKUP($A113,'10km_kategorie'!F:$L,7,FALSE),"")</f>
        <v/>
      </c>
      <c r="P113" s="20" t="str">
        <f>IFERROR(VLOOKUP($A113,'10km_kategorie'!G:$L,6,FALSE),"")</f>
        <v/>
      </c>
      <c r="Q113" s="20" t="str">
        <f>IFERROR(VLOOKUP($A113,'10km_kategorie'!H:$L,5,FALSE),"")</f>
        <v/>
      </c>
      <c r="R113" s="20" t="str">
        <f>IFERROR(VLOOKUP($A113,'10km_kategorie'!I:$L,4,FALSE),"")</f>
        <v/>
      </c>
      <c r="S113" s="20" t="str">
        <f>IFERROR(VLOOKUP($A113,'10km_kategorie'!J:$L,3,FALSE),"")</f>
        <v/>
      </c>
      <c r="T113" s="20" t="str">
        <f>IFERROR(VLOOKUP($A113,'10km_kategorie'!K:$L,2,FALSE),"")</f>
        <v/>
      </c>
    </row>
    <row r="114" spans="1:20" x14ac:dyDescent="0.3">
      <c r="A114" s="24">
        <v>112</v>
      </c>
      <c r="B114" s="24"/>
      <c r="C114" s="24"/>
      <c r="D114" s="24"/>
      <c r="E114" s="24"/>
      <c r="F114" s="24"/>
      <c r="G114" s="24"/>
      <c r="H114" s="38"/>
      <c r="I114" s="33">
        <f t="shared" si="1"/>
        <v>-4.4664351851851851E-2</v>
      </c>
      <c r="J114" s="20" t="str">
        <f>IFERROR(VLOOKUP($A114,'10km_kategorie'!A:$L,12,FALSE),"")</f>
        <v/>
      </c>
      <c r="K114" s="20" t="str">
        <f>IFERROR(VLOOKUP($A114,'10km_kategorie'!B:$L,11,FALSE),"")</f>
        <v/>
      </c>
      <c r="L114" s="20" t="str">
        <f>IFERROR(VLOOKUP($A114,'10km_kategorie'!C:$L,10,FALSE),"")</f>
        <v/>
      </c>
      <c r="M114" s="20" t="str">
        <f>IFERROR(VLOOKUP($A114,'10km_kategorie'!D:$L,9,FALSE),"")</f>
        <v/>
      </c>
      <c r="N114" s="20" t="str">
        <f>IFERROR(VLOOKUP($A114,'10km_kategorie'!E:$L,8,FALSE),"")</f>
        <v/>
      </c>
      <c r="O114" s="20" t="str">
        <f>IFERROR(VLOOKUP($A114,'10km_kategorie'!F:$L,7,FALSE),"")</f>
        <v/>
      </c>
      <c r="P114" s="20" t="str">
        <f>IFERROR(VLOOKUP($A114,'10km_kategorie'!G:$L,6,FALSE),"")</f>
        <v/>
      </c>
      <c r="Q114" s="20" t="str">
        <f>IFERROR(VLOOKUP($A114,'10km_kategorie'!H:$L,5,FALSE),"")</f>
        <v/>
      </c>
      <c r="R114" s="20" t="str">
        <f>IFERROR(VLOOKUP($A114,'10km_kategorie'!I:$L,4,FALSE),"")</f>
        <v/>
      </c>
      <c r="S114" s="20" t="str">
        <f>IFERROR(VLOOKUP($A114,'10km_kategorie'!J:$L,3,FALSE),"")</f>
        <v/>
      </c>
      <c r="T114" s="20" t="str">
        <f>IFERROR(VLOOKUP($A114,'10km_kategorie'!K:$L,2,FALSE),"")</f>
        <v/>
      </c>
    </row>
    <row r="115" spans="1:20" x14ac:dyDescent="0.3">
      <c r="A115" s="24">
        <v>113</v>
      </c>
      <c r="B115" s="24"/>
      <c r="C115" s="24"/>
      <c r="D115" s="24"/>
      <c r="E115" s="24"/>
      <c r="F115" s="24"/>
      <c r="G115" s="24"/>
      <c r="H115" s="38"/>
      <c r="I115" s="33">
        <f t="shared" si="1"/>
        <v>-4.4664351851851851E-2</v>
      </c>
      <c r="J115" s="20" t="str">
        <f>IFERROR(VLOOKUP($A115,'10km_kategorie'!A:$L,12,FALSE),"")</f>
        <v/>
      </c>
      <c r="K115" s="20" t="str">
        <f>IFERROR(VLOOKUP($A115,'10km_kategorie'!B:$L,11,FALSE),"")</f>
        <v/>
      </c>
      <c r="L115" s="20" t="str">
        <f>IFERROR(VLOOKUP($A115,'10km_kategorie'!C:$L,10,FALSE),"")</f>
        <v/>
      </c>
      <c r="M115" s="20" t="str">
        <f>IFERROR(VLOOKUP($A115,'10km_kategorie'!D:$L,9,FALSE),"")</f>
        <v/>
      </c>
      <c r="N115" s="20" t="str">
        <f>IFERROR(VLOOKUP($A115,'10km_kategorie'!E:$L,8,FALSE),"")</f>
        <v/>
      </c>
      <c r="O115" s="20" t="str">
        <f>IFERROR(VLOOKUP($A115,'10km_kategorie'!F:$L,7,FALSE),"")</f>
        <v/>
      </c>
      <c r="P115" s="20" t="str">
        <f>IFERROR(VLOOKUP($A115,'10km_kategorie'!G:$L,6,FALSE),"")</f>
        <v/>
      </c>
      <c r="Q115" s="20" t="str">
        <f>IFERROR(VLOOKUP($A115,'10km_kategorie'!H:$L,5,FALSE),"")</f>
        <v/>
      </c>
      <c r="R115" s="20" t="str">
        <f>IFERROR(VLOOKUP($A115,'10km_kategorie'!I:$L,4,FALSE),"")</f>
        <v/>
      </c>
      <c r="S115" s="20" t="str">
        <f>IFERROR(VLOOKUP($A115,'10km_kategorie'!J:$L,3,FALSE),"")</f>
        <v/>
      </c>
      <c r="T115" s="20" t="str">
        <f>IFERROR(VLOOKUP($A115,'10km_kategorie'!K:$L,2,FALSE),"")</f>
        <v/>
      </c>
    </row>
    <row r="116" spans="1:20" x14ac:dyDescent="0.3">
      <c r="A116" s="24">
        <v>114</v>
      </c>
      <c r="B116" s="24"/>
      <c r="C116" s="24"/>
      <c r="D116" s="24"/>
      <c r="E116" s="24"/>
      <c r="F116" s="24"/>
      <c r="G116" s="24"/>
      <c r="H116" s="38"/>
      <c r="I116" s="33">
        <f t="shared" si="1"/>
        <v>-4.4664351851851851E-2</v>
      </c>
      <c r="J116" s="20" t="str">
        <f>IFERROR(VLOOKUP($A116,'10km_kategorie'!A:$L,12,FALSE),"")</f>
        <v/>
      </c>
      <c r="K116" s="20" t="str">
        <f>IFERROR(VLOOKUP($A116,'10km_kategorie'!B:$L,11,FALSE),"")</f>
        <v/>
      </c>
      <c r="L116" s="20" t="str">
        <f>IFERROR(VLOOKUP($A116,'10km_kategorie'!C:$L,10,FALSE),"")</f>
        <v/>
      </c>
      <c r="M116" s="20" t="str">
        <f>IFERROR(VLOOKUP($A116,'10km_kategorie'!D:$L,9,FALSE),"")</f>
        <v/>
      </c>
      <c r="N116" s="20" t="str">
        <f>IFERROR(VLOOKUP($A116,'10km_kategorie'!E:$L,8,FALSE),"")</f>
        <v/>
      </c>
      <c r="O116" s="20" t="str">
        <f>IFERROR(VLOOKUP($A116,'10km_kategorie'!F:$L,7,FALSE),"")</f>
        <v/>
      </c>
      <c r="P116" s="20" t="str">
        <f>IFERROR(VLOOKUP($A116,'10km_kategorie'!G:$L,6,FALSE),"")</f>
        <v/>
      </c>
      <c r="Q116" s="20" t="str">
        <f>IFERROR(VLOOKUP($A116,'10km_kategorie'!H:$L,5,FALSE),"")</f>
        <v/>
      </c>
      <c r="R116" s="20" t="str">
        <f>IFERROR(VLOOKUP($A116,'10km_kategorie'!I:$L,4,FALSE),"")</f>
        <v/>
      </c>
      <c r="S116" s="20" t="str">
        <f>IFERROR(VLOOKUP($A116,'10km_kategorie'!J:$L,3,FALSE),"")</f>
        <v/>
      </c>
      <c r="T116" s="20" t="str">
        <f>IFERROR(VLOOKUP($A116,'10km_kategorie'!K:$L,2,FALSE),"")</f>
        <v/>
      </c>
    </row>
    <row r="117" spans="1:20" x14ac:dyDescent="0.3">
      <c r="A117" s="24">
        <v>115</v>
      </c>
      <c r="B117" s="24"/>
      <c r="C117" s="24"/>
      <c r="D117" s="24"/>
      <c r="E117" s="24"/>
      <c r="F117" s="24"/>
      <c r="G117" s="24"/>
      <c r="H117" s="38"/>
      <c r="I117" s="33">
        <f t="shared" si="1"/>
        <v>-4.4664351851851851E-2</v>
      </c>
      <c r="J117" s="20" t="str">
        <f>IFERROR(VLOOKUP($A117,'10km_kategorie'!A:$L,12,FALSE),"")</f>
        <v/>
      </c>
      <c r="K117" s="20" t="str">
        <f>IFERROR(VLOOKUP($A117,'10km_kategorie'!B:$L,11,FALSE),"")</f>
        <v/>
      </c>
      <c r="L117" s="20" t="str">
        <f>IFERROR(VLOOKUP($A117,'10km_kategorie'!C:$L,10,FALSE),"")</f>
        <v/>
      </c>
      <c r="M117" s="20" t="str">
        <f>IFERROR(VLOOKUP($A117,'10km_kategorie'!D:$L,9,FALSE),"")</f>
        <v/>
      </c>
      <c r="N117" s="20" t="str">
        <f>IFERROR(VLOOKUP($A117,'10km_kategorie'!E:$L,8,FALSE),"")</f>
        <v/>
      </c>
      <c r="O117" s="20" t="str">
        <f>IFERROR(VLOOKUP($A117,'10km_kategorie'!F:$L,7,FALSE),"")</f>
        <v/>
      </c>
      <c r="P117" s="20" t="str">
        <f>IFERROR(VLOOKUP($A117,'10km_kategorie'!G:$L,6,FALSE),"")</f>
        <v/>
      </c>
      <c r="Q117" s="20" t="str">
        <f>IFERROR(VLOOKUP($A117,'10km_kategorie'!H:$L,5,FALSE),"")</f>
        <v/>
      </c>
      <c r="R117" s="20" t="str">
        <f>IFERROR(VLOOKUP($A117,'10km_kategorie'!I:$L,4,FALSE),"")</f>
        <v/>
      </c>
      <c r="S117" s="20" t="str">
        <f>IFERROR(VLOOKUP($A117,'10km_kategorie'!J:$L,3,FALSE),"")</f>
        <v/>
      </c>
      <c r="T117" s="20" t="str">
        <f>IFERROR(VLOOKUP($A117,'10km_kategorie'!K:$L,2,FALSE),"")</f>
        <v/>
      </c>
    </row>
    <row r="118" spans="1:20" x14ac:dyDescent="0.3">
      <c r="A118" s="24">
        <v>116</v>
      </c>
      <c r="B118" s="24"/>
      <c r="C118" s="24"/>
      <c r="D118" s="24"/>
      <c r="E118" s="24"/>
      <c r="F118" s="24"/>
      <c r="G118" s="24"/>
      <c r="H118" s="38"/>
      <c r="I118" s="33">
        <f t="shared" si="1"/>
        <v>-4.4664351851851851E-2</v>
      </c>
      <c r="J118" s="20" t="str">
        <f>IFERROR(VLOOKUP($A118,'10km_kategorie'!A:$L,12,FALSE),"")</f>
        <v/>
      </c>
      <c r="K118" s="20" t="str">
        <f>IFERROR(VLOOKUP($A118,'10km_kategorie'!B:$L,11,FALSE),"")</f>
        <v/>
      </c>
      <c r="L118" s="20" t="str">
        <f>IFERROR(VLOOKUP($A118,'10km_kategorie'!C:$L,10,FALSE),"")</f>
        <v/>
      </c>
      <c r="M118" s="20" t="str">
        <f>IFERROR(VLOOKUP($A118,'10km_kategorie'!D:$L,9,FALSE),"")</f>
        <v/>
      </c>
      <c r="N118" s="20" t="str">
        <f>IFERROR(VLOOKUP($A118,'10km_kategorie'!E:$L,8,FALSE),"")</f>
        <v/>
      </c>
      <c r="O118" s="20" t="str">
        <f>IFERROR(VLOOKUP($A118,'10km_kategorie'!F:$L,7,FALSE),"")</f>
        <v/>
      </c>
      <c r="P118" s="20" t="str">
        <f>IFERROR(VLOOKUP($A118,'10km_kategorie'!G:$L,6,FALSE),"")</f>
        <v/>
      </c>
      <c r="Q118" s="20" t="str">
        <f>IFERROR(VLOOKUP($A118,'10km_kategorie'!H:$L,5,FALSE),"")</f>
        <v/>
      </c>
      <c r="R118" s="20" t="str">
        <f>IFERROR(VLOOKUP($A118,'10km_kategorie'!I:$L,4,FALSE),"")</f>
        <v/>
      </c>
      <c r="S118" s="20" t="str">
        <f>IFERROR(VLOOKUP($A118,'10km_kategorie'!J:$L,3,FALSE),"")</f>
        <v/>
      </c>
      <c r="T118" s="20" t="str">
        <f>IFERROR(VLOOKUP($A118,'10km_kategorie'!K:$L,2,FALSE),"")</f>
        <v/>
      </c>
    </row>
    <row r="119" spans="1:20" x14ac:dyDescent="0.3">
      <c r="A119" s="24">
        <v>117</v>
      </c>
      <c r="B119" s="24"/>
      <c r="C119" s="24"/>
      <c r="D119" s="24"/>
      <c r="E119" s="24"/>
      <c r="F119" s="24"/>
      <c r="G119" s="24"/>
      <c r="H119" s="38"/>
      <c r="I119" s="33">
        <f t="shared" si="1"/>
        <v>-4.4664351851851851E-2</v>
      </c>
      <c r="J119" s="20" t="str">
        <f>IFERROR(VLOOKUP($A119,'10km_kategorie'!A:$L,12,FALSE),"")</f>
        <v/>
      </c>
      <c r="K119" s="20" t="str">
        <f>IFERROR(VLOOKUP($A119,'10km_kategorie'!B:$L,11,FALSE),"")</f>
        <v/>
      </c>
      <c r="L119" s="20" t="str">
        <f>IFERROR(VLOOKUP($A119,'10km_kategorie'!C:$L,10,FALSE),"")</f>
        <v/>
      </c>
      <c r="M119" s="20" t="str">
        <f>IFERROR(VLOOKUP($A119,'10km_kategorie'!D:$L,9,FALSE),"")</f>
        <v/>
      </c>
      <c r="N119" s="20" t="str">
        <f>IFERROR(VLOOKUP($A119,'10km_kategorie'!E:$L,8,FALSE),"")</f>
        <v/>
      </c>
      <c r="O119" s="20" t="str">
        <f>IFERROR(VLOOKUP($A119,'10km_kategorie'!F:$L,7,FALSE),"")</f>
        <v/>
      </c>
      <c r="P119" s="20" t="str">
        <f>IFERROR(VLOOKUP($A119,'10km_kategorie'!G:$L,6,FALSE),"")</f>
        <v/>
      </c>
      <c r="Q119" s="20" t="str">
        <f>IFERROR(VLOOKUP($A119,'10km_kategorie'!H:$L,5,FALSE),"")</f>
        <v/>
      </c>
      <c r="R119" s="20" t="str">
        <f>IFERROR(VLOOKUP($A119,'10km_kategorie'!I:$L,4,FALSE),"")</f>
        <v/>
      </c>
      <c r="S119" s="20" t="str">
        <f>IFERROR(VLOOKUP($A119,'10km_kategorie'!J:$L,3,FALSE),"")</f>
        <v/>
      </c>
      <c r="T119" s="20" t="str">
        <f>IFERROR(VLOOKUP($A119,'10km_kategorie'!K:$L,2,FALSE),"")</f>
        <v/>
      </c>
    </row>
    <row r="120" spans="1:20" x14ac:dyDescent="0.3">
      <c r="A120" s="24">
        <v>118</v>
      </c>
      <c r="B120" s="24"/>
      <c r="C120" s="24"/>
      <c r="D120" s="24"/>
      <c r="E120" s="24"/>
      <c r="F120" s="24"/>
      <c r="G120" s="24"/>
      <c r="H120" s="24"/>
      <c r="I120" s="33">
        <f t="shared" si="1"/>
        <v>-4.4664351851851851E-2</v>
      </c>
      <c r="J120" s="20" t="str">
        <f>IFERROR(VLOOKUP($A120,'10km_kategorie'!A:$L,12,FALSE),"")</f>
        <v/>
      </c>
      <c r="K120" s="20" t="str">
        <f>IFERROR(VLOOKUP($A120,'10km_kategorie'!B:$L,11,FALSE),"")</f>
        <v/>
      </c>
      <c r="L120" s="20" t="str">
        <f>IFERROR(VLOOKUP($A120,'10km_kategorie'!C:$L,10,FALSE),"")</f>
        <v/>
      </c>
      <c r="M120" s="20" t="str">
        <f>IFERROR(VLOOKUP($A120,'10km_kategorie'!D:$L,9,FALSE),"")</f>
        <v/>
      </c>
      <c r="N120" s="20" t="str">
        <f>IFERROR(VLOOKUP($A120,'10km_kategorie'!E:$L,8,FALSE),"")</f>
        <v/>
      </c>
      <c r="O120" s="20" t="str">
        <f>IFERROR(VLOOKUP($A120,'10km_kategorie'!F:$L,7,FALSE),"")</f>
        <v/>
      </c>
      <c r="P120" s="20" t="str">
        <f>IFERROR(VLOOKUP($A120,'10km_kategorie'!G:$L,6,FALSE),"")</f>
        <v/>
      </c>
      <c r="Q120" s="20" t="str">
        <f>IFERROR(VLOOKUP($A120,'10km_kategorie'!H:$L,5,FALSE),"")</f>
        <v/>
      </c>
      <c r="R120" s="20" t="str">
        <f>IFERROR(VLOOKUP($A120,'10km_kategorie'!I:$L,4,FALSE),"")</f>
        <v/>
      </c>
      <c r="S120" s="20" t="str">
        <f>IFERROR(VLOOKUP($A120,'10km_kategorie'!J:$L,3,FALSE),"")</f>
        <v/>
      </c>
      <c r="T120" s="20" t="str">
        <f>IFERROR(VLOOKUP($A120,'10km_kategorie'!K:$L,2,FALSE),"")</f>
        <v/>
      </c>
    </row>
    <row r="121" spans="1:20" x14ac:dyDescent="0.3">
      <c r="A121" s="24">
        <v>119</v>
      </c>
      <c r="B121" s="24"/>
      <c r="C121" s="24"/>
      <c r="D121" s="24"/>
      <c r="E121" s="24"/>
      <c r="F121" s="24"/>
      <c r="G121" s="24"/>
      <c r="H121" s="24"/>
      <c r="I121" s="33">
        <f t="shared" si="1"/>
        <v>-4.4664351851851851E-2</v>
      </c>
      <c r="J121" s="20" t="str">
        <f>IFERROR(VLOOKUP($A121,'10km_kategorie'!A:$L,12,FALSE),"")</f>
        <v/>
      </c>
      <c r="K121" s="20" t="str">
        <f>IFERROR(VLOOKUP($A121,'10km_kategorie'!B:$L,11,FALSE),"")</f>
        <v/>
      </c>
      <c r="L121" s="20" t="str">
        <f>IFERROR(VLOOKUP($A121,'10km_kategorie'!C:$L,10,FALSE),"")</f>
        <v/>
      </c>
      <c r="M121" s="20" t="str">
        <f>IFERROR(VLOOKUP($A121,'10km_kategorie'!D:$L,9,FALSE),"")</f>
        <v/>
      </c>
      <c r="N121" s="20" t="str">
        <f>IFERROR(VLOOKUP($A121,'10km_kategorie'!E:$L,8,FALSE),"")</f>
        <v/>
      </c>
      <c r="O121" s="20" t="str">
        <f>IFERROR(VLOOKUP($A121,'10km_kategorie'!F:$L,7,FALSE),"")</f>
        <v/>
      </c>
      <c r="P121" s="20" t="str">
        <f>IFERROR(VLOOKUP($A121,'10km_kategorie'!G:$L,6,FALSE),"")</f>
        <v/>
      </c>
      <c r="Q121" s="20" t="str">
        <f>IFERROR(VLOOKUP($A121,'10km_kategorie'!H:$L,5,FALSE),"")</f>
        <v/>
      </c>
      <c r="R121" s="20" t="str">
        <f>IFERROR(VLOOKUP($A121,'10km_kategorie'!I:$L,4,FALSE),"")</f>
        <v/>
      </c>
      <c r="S121" s="20" t="str">
        <f>IFERROR(VLOOKUP($A121,'10km_kategorie'!J:$L,3,FALSE),"")</f>
        <v/>
      </c>
      <c r="T121" s="20" t="str">
        <f>IFERROR(VLOOKUP($A121,'10km_kategorie'!K:$L,2,FALSE),"")</f>
        <v/>
      </c>
    </row>
    <row r="122" spans="1:20" x14ac:dyDescent="0.3">
      <c r="A122" s="24">
        <v>120</v>
      </c>
      <c r="B122" s="24"/>
      <c r="C122" s="24"/>
      <c r="D122" s="24"/>
      <c r="E122" s="24"/>
      <c r="F122" s="24"/>
      <c r="G122" s="24"/>
      <c r="H122" s="24"/>
      <c r="I122" s="33">
        <f t="shared" si="1"/>
        <v>-4.4664351851851851E-2</v>
      </c>
      <c r="J122" s="20" t="str">
        <f>IFERROR(VLOOKUP($A122,'10km_kategorie'!A:$L,12,FALSE),"")</f>
        <v/>
      </c>
      <c r="K122" s="20" t="str">
        <f>IFERROR(VLOOKUP($A122,'10km_kategorie'!B:$L,11,FALSE),"")</f>
        <v/>
      </c>
      <c r="L122" s="20" t="str">
        <f>IFERROR(VLOOKUP($A122,'10km_kategorie'!C:$L,10,FALSE),"")</f>
        <v/>
      </c>
      <c r="M122" s="20" t="str">
        <f>IFERROR(VLOOKUP($A122,'10km_kategorie'!D:$L,9,FALSE),"")</f>
        <v/>
      </c>
      <c r="N122" s="20" t="str">
        <f>IFERROR(VLOOKUP($A122,'10km_kategorie'!E:$L,8,FALSE),"")</f>
        <v/>
      </c>
      <c r="O122" s="20" t="str">
        <f>IFERROR(VLOOKUP($A122,'10km_kategorie'!F:$L,7,FALSE),"")</f>
        <v/>
      </c>
      <c r="P122" s="20" t="str">
        <f>IFERROR(VLOOKUP($A122,'10km_kategorie'!G:$L,6,FALSE),"")</f>
        <v/>
      </c>
      <c r="Q122" s="20" t="str">
        <f>IFERROR(VLOOKUP($A122,'10km_kategorie'!H:$L,5,FALSE),"")</f>
        <v/>
      </c>
      <c r="R122" s="20" t="str">
        <f>IFERROR(VLOOKUP($A122,'10km_kategorie'!I:$L,4,FALSE),"")</f>
        <v/>
      </c>
      <c r="S122" s="20" t="str">
        <f>IFERROR(VLOOKUP($A122,'10km_kategorie'!J:$L,3,FALSE),"")</f>
        <v/>
      </c>
      <c r="T122" s="20" t="str">
        <f>IFERROR(VLOOKUP($A122,'10km_kategorie'!K:$L,2,FALSE),"")</f>
        <v/>
      </c>
    </row>
    <row r="123" spans="1:20" x14ac:dyDescent="0.3">
      <c r="A123" s="24">
        <v>121</v>
      </c>
      <c r="B123" s="24"/>
      <c r="C123" s="24"/>
      <c r="D123" s="24"/>
      <c r="E123" s="24"/>
      <c r="F123" s="24"/>
      <c r="G123" s="24"/>
      <c r="H123" s="24"/>
      <c r="I123" s="33">
        <f t="shared" si="1"/>
        <v>-4.4664351851851851E-2</v>
      </c>
      <c r="J123" s="20" t="str">
        <f>IFERROR(VLOOKUP($A123,'10km_kategorie'!A:$L,12,FALSE),"")</f>
        <v/>
      </c>
      <c r="K123" s="20" t="str">
        <f>IFERROR(VLOOKUP($A123,'10km_kategorie'!B:$L,11,FALSE),"")</f>
        <v/>
      </c>
      <c r="L123" s="20" t="str">
        <f>IFERROR(VLOOKUP($A123,'10km_kategorie'!C:$L,10,FALSE),"")</f>
        <v/>
      </c>
      <c r="M123" s="20" t="str">
        <f>IFERROR(VLOOKUP($A123,'10km_kategorie'!D:$L,9,FALSE),"")</f>
        <v/>
      </c>
      <c r="N123" s="20" t="str">
        <f>IFERROR(VLOOKUP($A123,'10km_kategorie'!E:$L,8,FALSE),"")</f>
        <v/>
      </c>
      <c r="O123" s="20" t="str">
        <f>IFERROR(VLOOKUP($A123,'10km_kategorie'!F:$L,7,FALSE),"")</f>
        <v/>
      </c>
      <c r="P123" s="20" t="str">
        <f>IFERROR(VLOOKUP($A123,'10km_kategorie'!G:$L,6,FALSE),"")</f>
        <v/>
      </c>
      <c r="Q123" s="20" t="str">
        <f>IFERROR(VLOOKUP($A123,'10km_kategorie'!H:$L,5,FALSE),"")</f>
        <v/>
      </c>
      <c r="R123" s="20" t="str">
        <f>IFERROR(VLOOKUP($A123,'10km_kategorie'!I:$L,4,FALSE),"")</f>
        <v/>
      </c>
      <c r="S123" s="20" t="str">
        <f>IFERROR(VLOOKUP($A123,'10km_kategorie'!J:$L,3,FALSE),"")</f>
        <v/>
      </c>
      <c r="T123" s="20" t="str">
        <f>IFERROR(VLOOKUP($A123,'10km_kategorie'!K:$L,2,FALSE),"")</f>
        <v/>
      </c>
    </row>
    <row r="124" spans="1:20" x14ac:dyDescent="0.3">
      <c r="A124" s="24">
        <v>122</v>
      </c>
      <c r="B124" s="24"/>
      <c r="C124" s="24"/>
      <c r="D124" s="24"/>
      <c r="E124" s="24"/>
      <c r="F124" s="24"/>
      <c r="G124" s="24"/>
      <c r="H124" s="24"/>
      <c r="I124" s="33">
        <f t="shared" si="1"/>
        <v>-4.4664351851851851E-2</v>
      </c>
      <c r="J124" s="20" t="str">
        <f>IFERROR(VLOOKUP($A124,'10km_kategorie'!A:$L,12,FALSE),"")</f>
        <v/>
      </c>
      <c r="K124" s="20" t="str">
        <f>IFERROR(VLOOKUP($A124,'10km_kategorie'!B:$L,11,FALSE),"")</f>
        <v/>
      </c>
      <c r="L124" s="20" t="str">
        <f>IFERROR(VLOOKUP($A124,'10km_kategorie'!C:$L,10,FALSE),"")</f>
        <v/>
      </c>
      <c r="M124" s="20" t="str">
        <f>IFERROR(VLOOKUP($A124,'10km_kategorie'!D:$L,9,FALSE),"")</f>
        <v/>
      </c>
      <c r="N124" s="20" t="str">
        <f>IFERROR(VLOOKUP($A124,'10km_kategorie'!E:$L,8,FALSE),"")</f>
        <v/>
      </c>
      <c r="O124" s="20" t="str">
        <f>IFERROR(VLOOKUP($A124,'10km_kategorie'!F:$L,7,FALSE),"")</f>
        <v/>
      </c>
      <c r="P124" s="20" t="str">
        <f>IFERROR(VLOOKUP($A124,'10km_kategorie'!G:$L,6,FALSE),"")</f>
        <v/>
      </c>
      <c r="Q124" s="20" t="str">
        <f>IFERROR(VLOOKUP($A124,'10km_kategorie'!H:$L,5,FALSE),"")</f>
        <v/>
      </c>
      <c r="R124" s="20" t="str">
        <f>IFERROR(VLOOKUP($A124,'10km_kategorie'!I:$L,4,FALSE),"")</f>
        <v/>
      </c>
      <c r="S124" s="20" t="str">
        <f>IFERROR(VLOOKUP($A124,'10km_kategorie'!J:$L,3,FALSE),"")</f>
        <v/>
      </c>
      <c r="T124" s="20" t="str">
        <f>IFERROR(VLOOKUP($A124,'10km_kategorie'!K:$L,2,FALSE),"")</f>
        <v/>
      </c>
    </row>
    <row r="125" spans="1:20" x14ac:dyDescent="0.3">
      <c r="A125" s="24">
        <v>123</v>
      </c>
      <c r="B125" s="24"/>
      <c r="C125" s="24"/>
      <c r="D125" s="24"/>
      <c r="E125" s="24"/>
      <c r="F125" s="24"/>
      <c r="G125" s="24"/>
      <c r="H125" s="24"/>
      <c r="I125" s="33">
        <f t="shared" si="1"/>
        <v>-4.4664351851851851E-2</v>
      </c>
      <c r="J125" s="20" t="str">
        <f>IFERROR(VLOOKUP($A125,'10km_kategorie'!A:$L,12,FALSE),"")</f>
        <v/>
      </c>
      <c r="K125" s="20" t="str">
        <f>IFERROR(VLOOKUP($A125,'10km_kategorie'!B:$L,11,FALSE),"")</f>
        <v/>
      </c>
      <c r="L125" s="20" t="str">
        <f>IFERROR(VLOOKUP($A125,'10km_kategorie'!C:$L,10,FALSE),"")</f>
        <v/>
      </c>
      <c r="M125" s="20" t="str">
        <f>IFERROR(VLOOKUP($A125,'10km_kategorie'!D:$L,9,FALSE),"")</f>
        <v/>
      </c>
      <c r="N125" s="20" t="str">
        <f>IFERROR(VLOOKUP($A125,'10km_kategorie'!E:$L,8,FALSE),"")</f>
        <v/>
      </c>
      <c r="O125" s="20" t="str">
        <f>IFERROR(VLOOKUP($A125,'10km_kategorie'!F:$L,7,FALSE),"")</f>
        <v/>
      </c>
      <c r="P125" s="20" t="str">
        <f>IFERROR(VLOOKUP($A125,'10km_kategorie'!G:$L,6,FALSE),"")</f>
        <v/>
      </c>
      <c r="Q125" s="20" t="str">
        <f>IFERROR(VLOOKUP($A125,'10km_kategorie'!H:$L,5,FALSE),"")</f>
        <v/>
      </c>
      <c r="R125" s="20" t="str">
        <f>IFERROR(VLOOKUP($A125,'10km_kategorie'!I:$L,4,FALSE),"")</f>
        <v/>
      </c>
      <c r="S125" s="20" t="str">
        <f>IFERROR(VLOOKUP($A125,'10km_kategorie'!J:$L,3,FALSE),"")</f>
        <v/>
      </c>
      <c r="T125" s="20" t="str">
        <f>IFERROR(VLOOKUP($A125,'10km_kategorie'!K:$L,2,FALSE),"")</f>
        <v/>
      </c>
    </row>
    <row r="126" spans="1:20" x14ac:dyDescent="0.3">
      <c r="A126" s="24">
        <v>124</v>
      </c>
      <c r="B126" s="24"/>
      <c r="C126" s="24"/>
      <c r="D126" s="24"/>
      <c r="E126" s="24"/>
      <c r="F126" s="24"/>
      <c r="G126" s="24"/>
      <c r="H126" s="24"/>
      <c r="I126" s="33">
        <f t="shared" si="1"/>
        <v>-4.4664351851851851E-2</v>
      </c>
      <c r="J126" s="20" t="str">
        <f>IFERROR(VLOOKUP($A126,'10km_kategorie'!A:$L,12,FALSE),"")</f>
        <v/>
      </c>
      <c r="K126" s="20" t="str">
        <f>IFERROR(VLOOKUP($A126,'10km_kategorie'!B:$L,11,FALSE),"")</f>
        <v/>
      </c>
      <c r="L126" s="20" t="str">
        <f>IFERROR(VLOOKUP($A126,'10km_kategorie'!C:$L,10,FALSE),"")</f>
        <v/>
      </c>
      <c r="M126" s="20" t="str">
        <f>IFERROR(VLOOKUP($A126,'10km_kategorie'!D:$L,9,FALSE),"")</f>
        <v/>
      </c>
      <c r="N126" s="20" t="str">
        <f>IFERROR(VLOOKUP($A126,'10km_kategorie'!E:$L,8,FALSE),"")</f>
        <v/>
      </c>
      <c r="O126" s="20" t="str">
        <f>IFERROR(VLOOKUP($A126,'10km_kategorie'!F:$L,7,FALSE),"")</f>
        <v/>
      </c>
      <c r="P126" s="20" t="str">
        <f>IFERROR(VLOOKUP($A126,'10km_kategorie'!G:$L,6,FALSE),"")</f>
        <v/>
      </c>
      <c r="Q126" s="20" t="str">
        <f>IFERROR(VLOOKUP($A126,'10km_kategorie'!H:$L,5,FALSE),"")</f>
        <v/>
      </c>
      <c r="R126" s="20" t="str">
        <f>IFERROR(VLOOKUP($A126,'10km_kategorie'!I:$L,4,FALSE),"")</f>
        <v/>
      </c>
      <c r="S126" s="20" t="str">
        <f>IFERROR(VLOOKUP($A126,'10km_kategorie'!J:$L,3,FALSE),"")</f>
        <v/>
      </c>
      <c r="T126" s="20" t="str">
        <f>IFERROR(VLOOKUP($A126,'10km_kategorie'!K:$L,2,FALSE),"")</f>
        <v/>
      </c>
    </row>
    <row r="127" spans="1:20" x14ac:dyDescent="0.3">
      <c r="A127" s="24">
        <v>125</v>
      </c>
      <c r="B127" s="24"/>
      <c r="C127" s="24"/>
      <c r="D127" s="24"/>
      <c r="E127" s="24"/>
      <c r="F127" s="24"/>
      <c r="G127" s="24"/>
      <c r="H127" s="24"/>
      <c r="I127" s="33">
        <f t="shared" si="1"/>
        <v>-4.4664351851851851E-2</v>
      </c>
      <c r="J127" s="20" t="str">
        <f>IFERROR(VLOOKUP($A127,'10km_kategorie'!A:$L,12,FALSE),"")</f>
        <v/>
      </c>
      <c r="K127" s="20" t="str">
        <f>IFERROR(VLOOKUP($A127,'10km_kategorie'!B:$L,11,FALSE),"")</f>
        <v/>
      </c>
      <c r="L127" s="20" t="str">
        <f>IFERROR(VLOOKUP($A127,'10km_kategorie'!C:$L,10,FALSE),"")</f>
        <v/>
      </c>
      <c r="M127" s="20" t="str">
        <f>IFERROR(VLOOKUP($A127,'10km_kategorie'!D:$L,9,FALSE),"")</f>
        <v/>
      </c>
      <c r="N127" s="20" t="str">
        <f>IFERROR(VLOOKUP($A127,'10km_kategorie'!E:$L,8,FALSE),"")</f>
        <v/>
      </c>
      <c r="O127" s="20" t="str">
        <f>IFERROR(VLOOKUP($A127,'10km_kategorie'!F:$L,7,FALSE),"")</f>
        <v/>
      </c>
      <c r="P127" s="20" t="str">
        <f>IFERROR(VLOOKUP($A127,'10km_kategorie'!G:$L,6,FALSE),"")</f>
        <v/>
      </c>
      <c r="Q127" s="20" t="str">
        <f>IFERROR(VLOOKUP($A127,'10km_kategorie'!H:$L,5,FALSE),"")</f>
        <v/>
      </c>
      <c r="R127" s="20" t="str">
        <f>IFERROR(VLOOKUP($A127,'10km_kategorie'!I:$L,4,FALSE),"")</f>
        <v/>
      </c>
      <c r="S127" s="20" t="str">
        <f>IFERROR(VLOOKUP($A127,'10km_kategorie'!J:$L,3,FALSE),"")</f>
        <v/>
      </c>
      <c r="T127" s="20" t="str">
        <f>IFERROR(VLOOKUP($A127,'10km_kategorie'!K:$L,2,FALSE),"")</f>
        <v/>
      </c>
    </row>
    <row r="128" spans="1:20" x14ac:dyDescent="0.3">
      <c r="A128" s="24">
        <v>126</v>
      </c>
      <c r="B128" s="24"/>
      <c r="C128" s="24"/>
      <c r="D128" s="24"/>
      <c r="E128" s="24"/>
      <c r="F128" s="24"/>
      <c r="G128" s="24"/>
      <c r="H128" s="24"/>
      <c r="I128" s="33">
        <f t="shared" si="1"/>
        <v>-4.4664351851851851E-2</v>
      </c>
      <c r="J128" s="20" t="str">
        <f>IFERROR(VLOOKUP($A128,'10km_kategorie'!A:$L,12,FALSE),"")</f>
        <v/>
      </c>
      <c r="K128" s="20" t="str">
        <f>IFERROR(VLOOKUP($A128,'10km_kategorie'!B:$L,11,FALSE),"")</f>
        <v/>
      </c>
      <c r="L128" s="20" t="str">
        <f>IFERROR(VLOOKUP($A128,'10km_kategorie'!C:$L,10,FALSE),"")</f>
        <v/>
      </c>
      <c r="M128" s="20" t="str">
        <f>IFERROR(VLOOKUP($A128,'10km_kategorie'!D:$L,9,FALSE),"")</f>
        <v/>
      </c>
      <c r="N128" s="20" t="str">
        <f>IFERROR(VLOOKUP($A128,'10km_kategorie'!E:$L,8,FALSE),"")</f>
        <v/>
      </c>
      <c r="O128" s="20" t="str">
        <f>IFERROR(VLOOKUP($A128,'10km_kategorie'!F:$L,7,FALSE),"")</f>
        <v/>
      </c>
      <c r="P128" s="20" t="str">
        <f>IFERROR(VLOOKUP($A128,'10km_kategorie'!G:$L,6,FALSE),"")</f>
        <v/>
      </c>
      <c r="Q128" s="20" t="str">
        <f>IFERROR(VLOOKUP($A128,'10km_kategorie'!H:$L,5,FALSE),"")</f>
        <v/>
      </c>
      <c r="R128" s="20" t="str">
        <f>IFERROR(VLOOKUP($A128,'10km_kategorie'!I:$L,4,FALSE),"")</f>
        <v/>
      </c>
      <c r="S128" s="20" t="str">
        <f>IFERROR(VLOOKUP($A128,'10km_kategorie'!J:$L,3,FALSE),"")</f>
        <v/>
      </c>
      <c r="T128" s="20" t="str">
        <f>IFERROR(VLOOKUP($A128,'10km_kategorie'!K:$L,2,FALSE),"")</f>
        <v/>
      </c>
    </row>
    <row r="129" spans="1:20" x14ac:dyDescent="0.3">
      <c r="A129" s="24">
        <v>127</v>
      </c>
      <c r="B129" s="24"/>
      <c r="C129" s="24"/>
      <c r="D129" s="24"/>
      <c r="E129" s="24"/>
      <c r="F129" s="24"/>
      <c r="G129" s="24"/>
      <c r="H129" s="24"/>
      <c r="I129" s="33">
        <f t="shared" si="1"/>
        <v>-4.4664351851851851E-2</v>
      </c>
      <c r="J129" s="20" t="str">
        <f>IFERROR(VLOOKUP($A129,'10km_kategorie'!A:$L,12,FALSE),"")</f>
        <v/>
      </c>
      <c r="K129" s="20" t="str">
        <f>IFERROR(VLOOKUP($A129,'10km_kategorie'!B:$L,11,FALSE),"")</f>
        <v/>
      </c>
      <c r="L129" s="20" t="str">
        <f>IFERROR(VLOOKUP($A129,'10km_kategorie'!C:$L,10,FALSE),"")</f>
        <v/>
      </c>
      <c r="M129" s="20" t="str">
        <f>IFERROR(VLOOKUP($A129,'10km_kategorie'!D:$L,9,FALSE),"")</f>
        <v/>
      </c>
      <c r="N129" s="20" t="str">
        <f>IFERROR(VLOOKUP($A129,'10km_kategorie'!E:$L,8,FALSE),"")</f>
        <v/>
      </c>
      <c r="O129" s="20" t="str">
        <f>IFERROR(VLOOKUP($A129,'10km_kategorie'!F:$L,7,FALSE),"")</f>
        <v/>
      </c>
      <c r="P129" s="20" t="str">
        <f>IFERROR(VLOOKUP($A129,'10km_kategorie'!G:$L,6,FALSE),"")</f>
        <v/>
      </c>
      <c r="Q129" s="20" t="str">
        <f>IFERROR(VLOOKUP($A129,'10km_kategorie'!H:$L,5,FALSE),"")</f>
        <v/>
      </c>
      <c r="R129" s="20" t="str">
        <f>IFERROR(VLOOKUP($A129,'10km_kategorie'!I:$L,4,FALSE),"")</f>
        <v/>
      </c>
      <c r="S129" s="20" t="str">
        <f>IFERROR(VLOOKUP($A129,'10km_kategorie'!J:$L,3,FALSE),"")</f>
        <v/>
      </c>
      <c r="T129" s="20" t="str">
        <f>IFERROR(VLOOKUP($A129,'10km_kategorie'!K:$L,2,FALSE),"")</f>
        <v/>
      </c>
    </row>
    <row r="130" spans="1:20" x14ac:dyDescent="0.3">
      <c r="A130" s="24">
        <v>128</v>
      </c>
      <c r="B130" s="24"/>
      <c r="C130" s="24"/>
      <c r="D130" s="24"/>
      <c r="E130" s="24"/>
      <c r="F130" s="24"/>
      <c r="G130" s="24"/>
      <c r="H130" s="24"/>
      <c r="I130" s="33">
        <f t="shared" si="1"/>
        <v>-4.4664351851851851E-2</v>
      </c>
      <c r="J130" s="20" t="str">
        <f>IFERROR(VLOOKUP($A130,'10km_kategorie'!A:$L,12,FALSE),"")</f>
        <v/>
      </c>
      <c r="K130" s="20" t="str">
        <f>IFERROR(VLOOKUP($A130,'10km_kategorie'!B:$L,11,FALSE),"")</f>
        <v/>
      </c>
      <c r="L130" s="20" t="str">
        <f>IFERROR(VLOOKUP($A130,'10km_kategorie'!C:$L,10,FALSE),"")</f>
        <v/>
      </c>
      <c r="M130" s="20" t="str">
        <f>IFERROR(VLOOKUP($A130,'10km_kategorie'!D:$L,9,FALSE),"")</f>
        <v/>
      </c>
      <c r="N130" s="20" t="str">
        <f>IFERROR(VLOOKUP($A130,'10km_kategorie'!E:$L,8,FALSE),"")</f>
        <v/>
      </c>
      <c r="O130" s="20" t="str">
        <f>IFERROR(VLOOKUP($A130,'10km_kategorie'!F:$L,7,FALSE),"")</f>
        <v/>
      </c>
      <c r="P130" s="20" t="str">
        <f>IFERROR(VLOOKUP($A130,'10km_kategorie'!G:$L,6,FALSE),"")</f>
        <v/>
      </c>
      <c r="Q130" s="20" t="str">
        <f>IFERROR(VLOOKUP($A130,'10km_kategorie'!H:$L,5,FALSE),"")</f>
        <v/>
      </c>
      <c r="R130" s="20" t="str">
        <f>IFERROR(VLOOKUP($A130,'10km_kategorie'!I:$L,4,FALSE),"")</f>
        <v/>
      </c>
      <c r="S130" s="20" t="str">
        <f>IFERROR(VLOOKUP($A130,'10km_kategorie'!J:$L,3,FALSE),"")</f>
        <v/>
      </c>
      <c r="T130" s="20" t="str">
        <f>IFERROR(VLOOKUP($A130,'10km_kategorie'!K:$L,2,FALSE),"")</f>
        <v/>
      </c>
    </row>
    <row r="131" spans="1:20" x14ac:dyDescent="0.3">
      <c r="A131" s="24">
        <v>129</v>
      </c>
      <c r="B131" s="24"/>
      <c r="C131" s="24"/>
      <c r="D131" s="24"/>
      <c r="E131" s="24"/>
      <c r="F131" s="24"/>
      <c r="G131" s="24"/>
      <c r="H131" s="24"/>
      <c r="I131" s="33">
        <f t="shared" si="1"/>
        <v>-4.4664351851851851E-2</v>
      </c>
      <c r="J131" s="20" t="str">
        <f>IFERROR(VLOOKUP($A131,'10km_kategorie'!A:$L,12,FALSE),"")</f>
        <v/>
      </c>
      <c r="K131" s="20" t="str">
        <f>IFERROR(VLOOKUP($A131,'10km_kategorie'!B:$L,11,FALSE),"")</f>
        <v/>
      </c>
      <c r="L131" s="20" t="str">
        <f>IFERROR(VLOOKUP($A131,'10km_kategorie'!C:$L,10,FALSE),"")</f>
        <v/>
      </c>
      <c r="M131" s="20" t="str">
        <f>IFERROR(VLOOKUP($A131,'10km_kategorie'!D:$L,9,FALSE),"")</f>
        <v/>
      </c>
      <c r="N131" s="20" t="str">
        <f>IFERROR(VLOOKUP($A131,'10km_kategorie'!E:$L,8,FALSE),"")</f>
        <v/>
      </c>
      <c r="O131" s="20" t="str">
        <f>IFERROR(VLOOKUP($A131,'10km_kategorie'!F:$L,7,FALSE),"")</f>
        <v/>
      </c>
      <c r="P131" s="20" t="str">
        <f>IFERROR(VLOOKUP($A131,'10km_kategorie'!G:$L,6,FALSE),"")</f>
        <v/>
      </c>
      <c r="Q131" s="20" t="str">
        <f>IFERROR(VLOOKUP($A131,'10km_kategorie'!H:$L,5,FALSE),"")</f>
        <v/>
      </c>
      <c r="R131" s="20" t="str">
        <f>IFERROR(VLOOKUP($A131,'10km_kategorie'!I:$L,4,FALSE),"")</f>
        <v/>
      </c>
      <c r="S131" s="20" t="str">
        <f>IFERROR(VLOOKUP($A131,'10km_kategorie'!J:$L,3,FALSE),"")</f>
        <v/>
      </c>
      <c r="T131" s="20" t="str">
        <f>IFERROR(VLOOKUP($A131,'10km_kategorie'!K:$L,2,FALSE),"")</f>
        <v/>
      </c>
    </row>
    <row r="132" spans="1:20" x14ac:dyDescent="0.3">
      <c r="A132" s="24">
        <v>130</v>
      </c>
      <c r="B132" s="24"/>
      <c r="C132" s="24"/>
      <c r="D132" s="24"/>
      <c r="E132" s="24"/>
      <c r="F132" s="24"/>
      <c r="G132" s="24"/>
      <c r="H132" s="24"/>
      <c r="I132" s="33">
        <f t="shared" si="1"/>
        <v>-4.4664351851851851E-2</v>
      </c>
      <c r="J132" s="20" t="str">
        <f>IFERROR(VLOOKUP($A132,'10km_kategorie'!A:$L,12,FALSE),"")</f>
        <v/>
      </c>
      <c r="K132" s="20" t="str">
        <f>IFERROR(VLOOKUP($A132,'10km_kategorie'!B:$L,11,FALSE),"")</f>
        <v/>
      </c>
      <c r="L132" s="20" t="str">
        <f>IFERROR(VLOOKUP($A132,'10km_kategorie'!C:$L,10,FALSE),"")</f>
        <v/>
      </c>
      <c r="M132" s="20" t="str">
        <f>IFERROR(VLOOKUP($A132,'10km_kategorie'!D:$L,9,FALSE),"")</f>
        <v/>
      </c>
      <c r="N132" s="20" t="str">
        <f>IFERROR(VLOOKUP($A132,'10km_kategorie'!E:$L,8,FALSE),"")</f>
        <v/>
      </c>
      <c r="O132" s="20" t="str">
        <f>IFERROR(VLOOKUP($A132,'10km_kategorie'!F:$L,7,FALSE),"")</f>
        <v/>
      </c>
      <c r="P132" s="20" t="str">
        <f>IFERROR(VLOOKUP($A132,'10km_kategorie'!G:$L,6,FALSE),"")</f>
        <v/>
      </c>
      <c r="Q132" s="20" t="str">
        <f>IFERROR(VLOOKUP($A132,'10km_kategorie'!H:$L,5,FALSE),"")</f>
        <v/>
      </c>
      <c r="R132" s="20" t="str">
        <f>IFERROR(VLOOKUP($A132,'10km_kategorie'!I:$L,4,FALSE),"")</f>
        <v/>
      </c>
      <c r="S132" s="20" t="str">
        <f>IFERROR(VLOOKUP($A132,'10km_kategorie'!J:$L,3,FALSE),"")</f>
        <v/>
      </c>
      <c r="T132" s="20" t="str">
        <f>IFERROR(VLOOKUP($A132,'10km_kategorie'!K:$L,2,FALSE),"")</f>
        <v/>
      </c>
    </row>
    <row r="133" spans="1:20" x14ac:dyDescent="0.3">
      <c r="A133" s="24">
        <v>131</v>
      </c>
      <c r="B133" s="24"/>
      <c r="C133" s="24"/>
      <c r="D133" s="24"/>
      <c r="E133" s="24"/>
      <c r="F133" s="24"/>
      <c r="G133" s="24"/>
      <c r="H133" s="24"/>
      <c r="I133" s="33">
        <f t="shared" ref="I133:I196" si="2">H133-$H$3</f>
        <v>-4.4664351851851851E-2</v>
      </c>
      <c r="J133" s="20" t="str">
        <f>IFERROR(VLOOKUP($A133,'10km_kategorie'!A:$L,12,FALSE),"")</f>
        <v/>
      </c>
      <c r="K133" s="20" t="str">
        <f>IFERROR(VLOOKUP($A133,'10km_kategorie'!B:$L,11,FALSE),"")</f>
        <v/>
      </c>
      <c r="L133" s="20" t="str">
        <f>IFERROR(VLOOKUP($A133,'10km_kategorie'!C:$L,10,FALSE),"")</f>
        <v/>
      </c>
      <c r="M133" s="20" t="str">
        <f>IFERROR(VLOOKUP($A133,'10km_kategorie'!D:$L,9,FALSE),"")</f>
        <v/>
      </c>
      <c r="N133" s="20" t="str">
        <f>IFERROR(VLOOKUP($A133,'10km_kategorie'!E:$L,8,FALSE),"")</f>
        <v/>
      </c>
      <c r="O133" s="20" t="str">
        <f>IFERROR(VLOOKUP($A133,'10km_kategorie'!F:$L,7,FALSE),"")</f>
        <v/>
      </c>
      <c r="P133" s="20" t="str">
        <f>IFERROR(VLOOKUP($A133,'10km_kategorie'!G:$L,6,FALSE),"")</f>
        <v/>
      </c>
      <c r="Q133" s="20" t="str">
        <f>IFERROR(VLOOKUP($A133,'10km_kategorie'!H:$L,5,FALSE),"")</f>
        <v/>
      </c>
      <c r="R133" s="20" t="str">
        <f>IFERROR(VLOOKUP($A133,'10km_kategorie'!I:$L,4,FALSE),"")</f>
        <v/>
      </c>
      <c r="S133" s="20" t="str">
        <f>IFERROR(VLOOKUP($A133,'10km_kategorie'!J:$L,3,FALSE),"")</f>
        <v/>
      </c>
      <c r="T133" s="20" t="str">
        <f>IFERROR(VLOOKUP($A133,'10km_kategorie'!K:$L,2,FALSE),"")</f>
        <v/>
      </c>
    </row>
    <row r="134" spans="1:20" x14ac:dyDescent="0.3">
      <c r="A134" s="24">
        <v>132</v>
      </c>
      <c r="B134" s="24"/>
      <c r="C134" s="24"/>
      <c r="D134" s="24"/>
      <c r="E134" s="24"/>
      <c r="F134" s="24"/>
      <c r="G134" s="24"/>
      <c r="H134" s="24"/>
      <c r="I134" s="33">
        <f t="shared" si="2"/>
        <v>-4.4664351851851851E-2</v>
      </c>
      <c r="J134" s="20" t="str">
        <f>IFERROR(VLOOKUP($A134,'10km_kategorie'!A:$L,12,FALSE),"")</f>
        <v/>
      </c>
      <c r="K134" s="20" t="str">
        <f>IFERROR(VLOOKUP($A134,'10km_kategorie'!B:$L,11,FALSE),"")</f>
        <v/>
      </c>
      <c r="L134" s="20" t="str">
        <f>IFERROR(VLOOKUP($A134,'10km_kategorie'!C:$L,10,FALSE),"")</f>
        <v/>
      </c>
      <c r="M134" s="20" t="str">
        <f>IFERROR(VLOOKUP($A134,'10km_kategorie'!D:$L,9,FALSE),"")</f>
        <v/>
      </c>
      <c r="N134" s="20" t="str">
        <f>IFERROR(VLOOKUP($A134,'10km_kategorie'!E:$L,8,FALSE),"")</f>
        <v/>
      </c>
      <c r="O134" s="20" t="str">
        <f>IFERROR(VLOOKUP($A134,'10km_kategorie'!F:$L,7,FALSE),"")</f>
        <v/>
      </c>
      <c r="P134" s="20" t="str">
        <f>IFERROR(VLOOKUP($A134,'10km_kategorie'!G:$L,6,FALSE),"")</f>
        <v/>
      </c>
      <c r="Q134" s="20" t="str">
        <f>IFERROR(VLOOKUP($A134,'10km_kategorie'!H:$L,5,FALSE),"")</f>
        <v/>
      </c>
      <c r="R134" s="20" t="str">
        <f>IFERROR(VLOOKUP($A134,'10km_kategorie'!I:$L,4,FALSE),"")</f>
        <v/>
      </c>
      <c r="S134" s="20" t="str">
        <f>IFERROR(VLOOKUP($A134,'10km_kategorie'!J:$L,3,FALSE),"")</f>
        <v/>
      </c>
      <c r="T134" s="20" t="str">
        <f>IFERROR(VLOOKUP($A134,'10km_kategorie'!K:$L,2,FALSE),"")</f>
        <v/>
      </c>
    </row>
    <row r="135" spans="1:20" x14ac:dyDescent="0.3">
      <c r="A135" s="24">
        <v>133</v>
      </c>
      <c r="B135" s="24"/>
      <c r="C135" s="24"/>
      <c r="D135" s="24"/>
      <c r="E135" s="24"/>
      <c r="F135" s="24"/>
      <c r="G135" s="24"/>
      <c r="H135" s="24"/>
      <c r="I135" s="33">
        <f t="shared" si="2"/>
        <v>-4.4664351851851851E-2</v>
      </c>
      <c r="J135" s="20" t="str">
        <f>IFERROR(VLOOKUP($A135,'10km_kategorie'!A:$L,12,FALSE),"")</f>
        <v/>
      </c>
      <c r="K135" s="20" t="str">
        <f>IFERROR(VLOOKUP($A135,'10km_kategorie'!B:$L,11,FALSE),"")</f>
        <v/>
      </c>
      <c r="L135" s="20" t="str">
        <f>IFERROR(VLOOKUP($A135,'10km_kategorie'!C:$L,10,FALSE),"")</f>
        <v/>
      </c>
      <c r="M135" s="20" t="str">
        <f>IFERROR(VLOOKUP($A135,'10km_kategorie'!D:$L,9,FALSE),"")</f>
        <v/>
      </c>
      <c r="N135" s="20" t="str">
        <f>IFERROR(VLOOKUP($A135,'10km_kategorie'!E:$L,8,FALSE),"")</f>
        <v/>
      </c>
      <c r="O135" s="20" t="str">
        <f>IFERROR(VLOOKUP($A135,'10km_kategorie'!F:$L,7,FALSE),"")</f>
        <v/>
      </c>
      <c r="P135" s="20" t="str">
        <f>IFERROR(VLOOKUP($A135,'10km_kategorie'!G:$L,6,FALSE),"")</f>
        <v/>
      </c>
      <c r="Q135" s="20" t="str">
        <f>IFERROR(VLOOKUP($A135,'10km_kategorie'!H:$L,5,FALSE),"")</f>
        <v/>
      </c>
      <c r="R135" s="20" t="str">
        <f>IFERROR(VLOOKUP($A135,'10km_kategorie'!I:$L,4,FALSE),"")</f>
        <v/>
      </c>
      <c r="S135" s="20" t="str">
        <f>IFERROR(VLOOKUP($A135,'10km_kategorie'!J:$L,3,FALSE),"")</f>
        <v/>
      </c>
      <c r="T135" s="20" t="str">
        <f>IFERROR(VLOOKUP($A135,'10km_kategorie'!K:$L,2,FALSE),"")</f>
        <v/>
      </c>
    </row>
    <row r="136" spans="1:20" x14ac:dyDescent="0.3">
      <c r="A136" s="24">
        <v>134</v>
      </c>
      <c r="B136" s="24"/>
      <c r="C136" s="24"/>
      <c r="D136" s="24"/>
      <c r="E136" s="24"/>
      <c r="F136" s="24"/>
      <c r="G136" s="24"/>
      <c r="H136" s="24"/>
      <c r="I136" s="33">
        <f t="shared" si="2"/>
        <v>-4.4664351851851851E-2</v>
      </c>
      <c r="J136" s="20" t="str">
        <f>IFERROR(VLOOKUP($A136,'10km_kategorie'!A:$L,12,FALSE),"")</f>
        <v/>
      </c>
      <c r="K136" s="20" t="str">
        <f>IFERROR(VLOOKUP($A136,'10km_kategorie'!B:$L,11,FALSE),"")</f>
        <v/>
      </c>
      <c r="L136" s="20" t="str">
        <f>IFERROR(VLOOKUP($A136,'10km_kategorie'!C:$L,10,FALSE),"")</f>
        <v/>
      </c>
      <c r="M136" s="20" t="str">
        <f>IFERROR(VLOOKUP($A136,'10km_kategorie'!D:$L,9,FALSE),"")</f>
        <v/>
      </c>
      <c r="N136" s="20" t="str">
        <f>IFERROR(VLOOKUP($A136,'10km_kategorie'!E:$L,8,FALSE),"")</f>
        <v/>
      </c>
      <c r="O136" s="20" t="str">
        <f>IFERROR(VLOOKUP($A136,'10km_kategorie'!F:$L,7,FALSE),"")</f>
        <v/>
      </c>
      <c r="P136" s="20" t="str">
        <f>IFERROR(VLOOKUP($A136,'10km_kategorie'!G:$L,6,FALSE),"")</f>
        <v/>
      </c>
      <c r="Q136" s="20" t="str">
        <f>IFERROR(VLOOKUP($A136,'10km_kategorie'!H:$L,5,FALSE),"")</f>
        <v/>
      </c>
      <c r="R136" s="20" t="str">
        <f>IFERROR(VLOOKUP($A136,'10km_kategorie'!I:$L,4,FALSE),"")</f>
        <v/>
      </c>
      <c r="S136" s="20" t="str">
        <f>IFERROR(VLOOKUP($A136,'10km_kategorie'!J:$L,3,FALSE),"")</f>
        <v/>
      </c>
      <c r="T136" s="20" t="str">
        <f>IFERROR(VLOOKUP($A136,'10km_kategorie'!K:$L,2,FALSE),"")</f>
        <v/>
      </c>
    </row>
    <row r="137" spans="1:20" x14ac:dyDescent="0.3">
      <c r="A137" s="24">
        <v>135</v>
      </c>
      <c r="B137" s="24"/>
      <c r="C137" s="24"/>
      <c r="D137" s="24"/>
      <c r="E137" s="24"/>
      <c r="F137" s="24"/>
      <c r="G137" s="24"/>
      <c r="H137" s="24"/>
      <c r="I137" s="33">
        <f t="shared" si="2"/>
        <v>-4.4664351851851851E-2</v>
      </c>
      <c r="J137" s="20" t="str">
        <f>IFERROR(VLOOKUP($A137,'10km_kategorie'!A:$L,12,FALSE),"")</f>
        <v/>
      </c>
      <c r="K137" s="20" t="str">
        <f>IFERROR(VLOOKUP($A137,'10km_kategorie'!B:$L,11,FALSE),"")</f>
        <v/>
      </c>
      <c r="L137" s="20" t="str">
        <f>IFERROR(VLOOKUP($A137,'10km_kategorie'!C:$L,10,FALSE),"")</f>
        <v/>
      </c>
      <c r="M137" s="20" t="str">
        <f>IFERROR(VLOOKUP($A137,'10km_kategorie'!D:$L,9,FALSE),"")</f>
        <v/>
      </c>
      <c r="N137" s="20" t="str">
        <f>IFERROR(VLOOKUP($A137,'10km_kategorie'!E:$L,8,FALSE),"")</f>
        <v/>
      </c>
      <c r="O137" s="20" t="str">
        <f>IFERROR(VLOOKUP($A137,'10km_kategorie'!F:$L,7,FALSE),"")</f>
        <v/>
      </c>
      <c r="P137" s="20" t="str">
        <f>IFERROR(VLOOKUP($A137,'10km_kategorie'!G:$L,6,FALSE),"")</f>
        <v/>
      </c>
      <c r="Q137" s="20" t="str">
        <f>IFERROR(VLOOKUP($A137,'10km_kategorie'!H:$L,5,FALSE),"")</f>
        <v/>
      </c>
      <c r="R137" s="20" t="str">
        <f>IFERROR(VLOOKUP($A137,'10km_kategorie'!I:$L,4,FALSE),"")</f>
        <v/>
      </c>
      <c r="S137" s="20" t="str">
        <f>IFERROR(VLOOKUP($A137,'10km_kategorie'!J:$L,3,FALSE),"")</f>
        <v/>
      </c>
      <c r="T137" s="20" t="str">
        <f>IFERROR(VLOOKUP($A137,'10km_kategorie'!K:$L,2,FALSE),"")</f>
        <v/>
      </c>
    </row>
    <row r="138" spans="1:20" x14ac:dyDescent="0.3">
      <c r="A138" s="24">
        <v>136</v>
      </c>
      <c r="B138" s="24"/>
      <c r="C138" s="24"/>
      <c r="D138" s="24"/>
      <c r="E138" s="24"/>
      <c r="F138" s="24"/>
      <c r="G138" s="24"/>
      <c r="H138" s="24"/>
      <c r="I138" s="33">
        <f t="shared" si="2"/>
        <v>-4.4664351851851851E-2</v>
      </c>
      <c r="J138" s="20" t="str">
        <f>IFERROR(VLOOKUP($A138,'10km_kategorie'!A:$L,12,FALSE),"")</f>
        <v/>
      </c>
      <c r="K138" s="20" t="str">
        <f>IFERROR(VLOOKUP($A138,'10km_kategorie'!B:$L,11,FALSE),"")</f>
        <v/>
      </c>
      <c r="L138" s="20" t="str">
        <f>IFERROR(VLOOKUP($A138,'10km_kategorie'!C:$L,10,FALSE),"")</f>
        <v/>
      </c>
      <c r="M138" s="20" t="str">
        <f>IFERROR(VLOOKUP($A138,'10km_kategorie'!D:$L,9,FALSE),"")</f>
        <v/>
      </c>
      <c r="N138" s="20" t="str">
        <f>IFERROR(VLOOKUP($A138,'10km_kategorie'!E:$L,8,FALSE),"")</f>
        <v/>
      </c>
      <c r="O138" s="20" t="str">
        <f>IFERROR(VLOOKUP($A138,'10km_kategorie'!F:$L,7,FALSE),"")</f>
        <v/>
      </c>
      <c r="P138" s="20" t="str">
        <f>IFERROR(VLOOKUP($A138,'10km_kategorie'!G:$L,6,FALSE),"")</f>
        <v/>
      </c>
      <c r="Q138" s="20" t="str">
        <f>IFERROR(VLOOKUP($A138,'10km_kategorie'!H:$L,5,FALSE),"")</f>
        <v/>
      </c>
      <c r="R138" s="20" t="str">
        <f>IFERROR(VLOOKUP($A138,'10km_kategorie'!I:$L,4,FALSE),"")</f>
        <v/>
      </c>
      <c r="S138" s="20" t="str">
        <f>IFERROR(VLOOKUP($A138,'10km_kategorie'!J:$L,3,FALSE),"")</f>
        <v/>
      </c>
      <c r="T138" s="20" t="str">
        <f>IFERROR(VLOOKUP($A138,'10km_kategorie'!K:$L,2,FALSE),"")</f>
        <v/>
      </c>
    </row>
    <row r="139" spans="1:20" x14ac:dyDescent="0.3">
      <c r="A139" s="24">
        <v>137</v>
      </c>
      <c r="B139" s="24"/>
      <c r="C139" s="24"/>
      <c r="D139" s="24"/>
      <c r="E139" s="24"/>
      <c r="F139" s="24"/>
      <c r="G139" s="24"/>
      <c r="H139" s="24"/>
      <c r="I139" s="33">
        <f t="shared" si="2"/>
        <v>-4.4664351851851851E-2</v>
      </c>
      <c r="J139" s="20" t="str">
        <f>IFERROR(VLOOKUP($A139,'10km_kategorie'!A:$L,12,FALSE),"")</f>
        <v/>
      </c>
      <c r="K139" s="20" t="str">
        <f>IFERROR(VLOOKUP($A139,'10km_kategorie'!B:$L,11,FALSE),"")</f>
        <v/>
      </c>
      <c r="L139" s="20" t="str">
        <f>IFERROR(VLOOKUP($A139,'10km_kategorie'!C:$L,10,FALSE),"")</f>
        <v/>
      </c>
      <c r="M139" s="20" t="str">
        <f>IFERROR(VLOOKUP($A139,'10km_kategorie'!D:$L,9,FALSE),"")</f>
        <v/>
      </c>
      <c r="N139" s="20" t="str">
        <f>IFERROR(VLOOKUP($A139,'10km_kategorie'!E:$L,8,FALSE),"")</f>
        <v/>
      </c>
      <c r="O139" s="20" t="str">
        <f>IFERROR(VLOOKUP($A139,'10km_kategorie'!F:$L,7,FALSE),"")</f>
        <v/>
      </c>
      <c r="P139" s="20" t="str">
        <f>IFERROR(VLOOKUP($A139,'10km_kategorie'!G:$L,6,FALSE),"")</f>
        <v/>
      </c>
      <c r="Q139" s="20" t="str">
        <f>IFERROR(VLOOKUP($A139,'10km_kategorie'!H:$L,5,FALSE),"")</f>
        <v/>
      </c>
      <c r="R139" s="20" t="str">
        <f>IFERROR(VLOOKUP($A139,'10km_kategorie'!I:$L,4,FALSE),"")</f>
        <v/>
      </c>
      <c r="S139" s="20" t="str">
        <f>IFERROR(VLOOKUP($A139,'10km_kategorie'!J:$L,3,FALSE),"")</f>
        <v/>
      </c>
      <c r="T139" s="20" t="str">
        <f>IFERROR(VLOOKUP($A139,'10km_kategorie'!K:$L,2,FALSE),"")</f>
        <v/>
      </c>
    </row>
    <row r="140" spans="1:20" x14ac:dyDescent="0.3">
      <c r="A140" s="24">
        <v>138</v>
      </c>
      <c r="B140" s="24"/>
      <c r="C140" s="24"/>
      <c r="D140" s="24"/>
      <c r="E140" s="24"/>
      <c r="F140" s="24"/>
      <c r="G140" s="24"/>
      <c r="H140" s="24"/>
      <c r="I140" s="33">
        <f t="shared" si="2"/>
        <v>-4.4664351851851851E-2</v>
      </c>
      <c r="J140" s="20" t="str">
        <f>IFERROR(VLOOKUP($A140,'10km_kategorie'!A:$L,12,FALSE),"")</f>
        <v/>
      </c>
      <c r="K140" s="20" t="str">
        <f>IFERROR(VLOOKUP($A140,'10km_kategorie'!B:$L,11,FALSE),"")</f>
        <v/>
      </c>
      <c r="L140" s="20" t="str">
        <f>IFERROR(VLOOKUP($A140,'10km_kategorie'!C:$L,10,FALSE),"")</f>
        <v/>
      </c>
      <c r="M140" s="20" t="str">
        <f>IFERROR(VLOOKUP($A140,'10km_kategorie'!D:$L,9,FALSE),"")</f>
        <v/>
      </c>
      <c r="N140" s="20" t="str">
        <f>IFERROR(VLOOKUP($A140,'10km_kategorie'!E:$L,8,FALSE),"")</f>
        <v/>
      </c>
      <c r="O140" s="20" t="str">
        <f>IFERROR(VLOOKUP($A140,'10km_kategorie'!F:$L,7,FALSE),"")</f>
        <v/>
      </c>
      <c r="P140" s="20" t="str">
        <f>IFERROR(VLOOKUP($A140,'10km_kategorie'!G:$L,6,FALSE),"")</f>
        <v/>
      </c>
      <c r="Q140" s="20" t="str">
        <f>IFERROR(VLOOKUP($A140,'10km_kategorie'!H:$L,5,FALSE),"")</f>
        <v/>
      </c>
      <c r="R140" s="20" t="str">
        <f>IFERROR(VLOOKUP($A140,'10km_kategorie'!I:$L,4,FALSE),"")</f>
        <v/>
      </c>
      <c r="S140" s="20" t="str">
        <f>IFERROR(VLOOKUP($A140,'10km_kategorie'!J:$L,3,FALSE),"")</f>
        <v/>
      </c>
      <c r="T140" s="20" t="str">
        <f>IFERROR(VLOOKUP($A140,'10km_kategorie'!K:$L,2,FALSE),"")</f>
        <v/>
      </c>
    </row>
    <row r="141" spans="1:20" x14ac:dyDescent="0.3">
      <c r="A141" s="24">
        <v>139</v>
      </c>
      <c r="B141" s="24"/>
      <c r="C141" s="24"/>
      <c r="D141" s="24"/>
      <c r="E141" s="24"/>
      <c r="F141" s="24"/>
      <c r="G141" s="24"/>
      <c r="H141" s="24"/>
      <c r="I141" s="33">
        <f t="shared" si="2"/>
        <v>-4.4664351851851851E-2</v>
      </c>
      <c r="J141" s="20" t="str">
        <f>IFERROR(VLOOKUP($A141,'10km_kategorie'!A:$L,12,FALSE),"")</f>
        <v/>
      </c>
      <c r="K141" s="20" t="str">
        <f>IFERROR(VLOOKUP($A141,'10km_kategorie'!B:$L,11,FALSE),"")</f>
        <v/>
      </c>
      <c r="L141" s="20" t="str">
        <f>IFERROR(VLOOKUP($A141,'10km_kategorie'!C:$L,10,FALSE),"")</f>
        <v/>
      </c>
      <c r="M141" s="20" t="str">
        <f>IFERROR(VLOOKUP($A141,'10km_kategorie'!D:$L,9,FALSE),"")</f>
        <v/>
      </c>
      <c r="N141" s="20" t="str">
        <f>IFERROR(VLOOKUP($A141,'10km_kategorie'!E:$L,8,FALSE),"")</f>
        <v/>
      </c>
      <c r="O141" s="20" t="str">
        <f>IFERROR(VLOOKUP($A141,'10km_kategorie'!F:$L,7,FALSE),"")</f>
        <v/>
      </c>
      <c r="P141" s="20" t="str">
        <f>IFERROR(VLOOKUP($A141,'10km_kategorie'!G:$L,6,FALSE),"")</f>
        <v/>
      </c>
      <c r="Q141" s="20" t="str">
        <f>IFERROR(VLOOKUP($A141,'10km_kategorie'!H:$L,5,FALSE),"")</f>
        <v/>
      </c>
      <c r="R141" s="20" t="str">
        <f>IFERROR(VLOOKUP($A141,'10km_kategorie'!I:$L,4,FALSE),"")</f>
        <v/>
      </c>
      <c r="S141" s="20" t="str">
        <f>IFERROR(VLOOKUP($A141,'10km_kategorie'!J:$L,3,FALSE),"")</f>
        <v/>
      </c>
      <c r="T141" s="20" t="str">
        <f>IFERROR(VLOOKUP($A141,'10km_kategorie'!K:$L,2,FALSE),"")</f>
        <v/>
      </c>
    </row>
    <row r="142" spans="1:20" x14ac:dyDescent="0.3">
      <c r="A142" s="24">
        <v>140</v>
      </c>
      <c r="B142" s="24"/>
      <c r="C142" s="24"/>
      <c r="D142" s="24"/>
      <c r="E142" s="24"/>
      <c r="F142" s="24"/>
      <c r="G142" s="24"/>
      <c r="H142" s="24"/>
      <c r="I142" s="33">
        <f t="shared" si="2"/>
        <v>-4.4664351851851851E-2</v>
      </c>
      <c r="J142" s="20" t="str">
        <f>IFERROR(VLOOKUP($A142,'10km_kategorie'!A:$L,12,FALSE),"")</f>
        <v/>
      </c>
      <c r="K142" s="20" t="str">
        <f>IFERROR(VLOOKUP($A142,'10km_kategorie'!B:$L,11,FALSE),"")</f>
        <v/>
      </c>
      <c r="L142" s="20" t="str">
        <f>IFERROR(VLOOKUP($A142,'10km_kategorie'!C:$L,10,FALSE),"")</f>
        <v/>
      </c>
      <c r="M142" s="20" t="str">
        <f>IFERROR(VLOOKUP($A142,'10km_kategorie'!D:$L,9,FALSE),"")</f>
        <v/>
      </c>
      <c r="N142" s="20" t="str">
        <f>IFERROR(VLOOKUP($A142,'10km_kategorie'!E:$L,8,FALSE),"")</f>
        <v/>
      </c>
      <c r="O142" s="20" t="str">
        <f>IFERROR(VLOOKUP($A142,'10km_kategorie'!F:$L,7,FALSE),"")</f>
        <v/>
      </c>
      <c r="P142" s="20" t="str">
        <f>IFERROR(VLOOKUP($A142,'10km_kategorie'!G:$L,6,FALSE),"")</f>
        <v/>
      </c>
      <c r="Q142" s="20" t="str">
        <f>IFERROR(VLOOKUP($A142,'10km_kategorie'!H:$L,5,FALSE),"")</f>
        <v/>
      </c>
      <c r="R142" s="20" t="str">
        <f>IFERROR(VLOOKUP($A142,'10km_kategorie'!I:$L,4,FALSE),"")</f>
        <v/>
      </c>
      <c r="S142" s="20" t="str">
        <f>IFERROR(VLOOKUP($A142,'10km_kategorie'!J:$L,3,FALSE),"")</f>
        <v/>
      </c>
      <c r="T142" s="20" t="str">
        <f>IFERROR(VLOOKUP($A142,'10km_kategorie'!K:$L,2,FALSE),"")</f>
        <v/>
      </c>
    </row>
    <row r="143" spans="1:20" x14ac:dyDescent="0.3">
      <c r="A143" s="24">
        <v>141</v>
      </c>
      <c r="B143" s="24"/>
      <c r="C143" s="24"/>
      <c r="D143" s="24"/>
      <c r="E143" s="24"/>
      <c r="F143" s="24"/>
      <c r="G143" s="24"/>
      <c r="H143" s="24"/>
      <c r="I143" s="33">
        <f t="shared" si="2"/>
        <v>-4.4664351851851851E-2</v>
      </c>
      <c r="J143" s="20" t="str">
        <f>IFERROR(VLOOKUP($A143,'10km_kategorie'!A:$L,12,FALSE),"")</f>
        <v/>
      </c>
      <c r="K143" s="20" t="str">
        <f>IFERROR(VLOOKUP($A143,'10km_kategorie'!B:$L,11,FALSE),"")</f>
        <v/>
      </c>
      <c r="L143" s="20" t="str">
        <f>IFERROR(VLOOKUP($A143,'10km_kategorie'!C:$L,10,FALSE),"")</f>
        <v/>
      </c>
      <c r="M143" s="20" t="str">
        <f>IFERROR(VLOOKUP($A143,'10km_kategorie'!D:$L,9,FALSE),"")</f>
        <v/>
      </c>
      <c r="N143" s="20" t="str">
        <f>IFERROR(VLOOKUP($A143,'10km_kategorie'!E:$L,8,FALSE),"")</f>
        <v/>
      </c>
      <c r="O143" s="20" t="str">
        <f>IFERROR(VLOOKUP($A143,'10km_kategorie'!F:$L,7,FALSE),"")</f>
        <v/>
      </c>
      <c r="P143" s="20" t="str">
        <f>IFERROR(VLOOKUP($A143,'10km_kategorie'!G:$L,6,FALSE),"")</f>
        <v/>
      </c>
      <c r="Q143" s="20" t="str">
        <f>IFERROR(VLOOKUP($A143,'10km_kategorie'!H:$L,5,FALSE),"")</f>
        <v/>
      </c>
      <c r="R143" s="20" t="str">
        <f>IFERROR(VLOOKUP($A143,'10km_kategorie'!I:$L,4,FALSE),"")</f>
        <v/>
      </c>
      <c r="S143" s="20" t="str">
        <f>IFERROR(VLOOKUP($A143,'10km_kategorie'!J:$L,3,FALSE),"")</f>
        <v/>
      </c>
      <c r="T143" s="20" t="str">
        <f>IFERROR(VLOOKUP($A143,'10km_kategorie'!K:$L,2,FALSE),"")</f>
        <v/>
      </c>
    </row>
    <row r="144" spans="1:20" x14ac:dyDescent="0.3">
      <c r="A144" s="24">
        <v>142</v>
      </c>
      <c r="B144" s="24"/>
      <c r="C144" s="24"/>
      <c r="D144" s="24"/>
      <c r="E144" s="24"/>
      <c r="F144" s="24"/>
      <c r="G144" s="24"/>
      <c r="H144" s="24"/>
      <c r="I144" s="33">
        <f t="shared" si="2"/>
        <v>-4.4664351851851851E-2</v>
      </c>
      <c r="J144" s="20" t="str">
        <f>IFERROR(VLOOKUP($A144,'10km_kategorie'!A:$L,12,FALSE),"")</f>
        <v/>
      </c>
      <c r="K144" s="20" t="str">
        <f>IFERROR(VLOOKUP($A144,'10km_kategorie'!B:$L,11,FALSE),"")</f>
        <v/>
      </c>
      <c r="L144" s="20" t="str">
        <f>IFERROR(VLOOKUP($A144,'10km_kategorie'!C:$L,10,FALSE),"")</f>
        <v/>
      </c>
      <c r="M144" s="20" t="str">
        <f>IFERROR(VLOOKUP($A144,'10km_kategorie'!D:$L,9,FALSE),"")</f>
        <v/>
      </c>
      <c r="N144" s="20" t="str">
        <f>IFERROR(VLOOKUP($A144,'10km_kategorie'!E:$L,8,FALSE),"")</f>
        <v/>
      </c>
      <c r="O144" s="20" t="str">
        <f>IFERROR(VLOOKUP($A144,'10km_kategorie'!F:$L,7,FALSE),"")</f>
        <v/>
      </c>
      <c r="P144" s="20" t="str">
        <f>IFERROR(VLOOKUP($A144,'10km_kategorie'!G:$L,6,FALSE),"")</f>
        <v/>
      </c>
      <c r="Q144" s="20" t="str">
        <f>IFERROR(VLOOKUP($A144,'10km_kategorie'!H:$L,5,FALSE),"")</f>
        <v/>
      </c>
      <c r="R144" s="20" t="str">
        <f>IFERROR(VLOOKUP($A144,'10km_kategorie'!I:$L,4,FALSE),"")</f>
        <v/>
      </c>
      <c r="S144" s="20" t="str">
        <f>IFERROR(VLOOKUP($A144,'10km_kategorie'!J:$L,3,FALSE),"")</f>
        <v/>
      </c>
      <c r="T144" s="20" t="str">
        <f>IFERROR(VLOOKUP($A144,'10km_kategorie'!K:$L,2,FALSE),"")</f>
        <v/>
      </c>
    </row>
    <row r="145" spans="1:20" x14ac:dyDescent="0.3">
      <c r="A145" s="24">
        <v>143</v>
      </c>
      <c r="B145" s="24"/>
      <c r="C145" s="24"/>
      <c r="D145" s="24"/>
      <c r="E145" s="24"/>
      <c r="F145" s="24"/>
      <c r="G145" s="24"/>
      <c r="H145" s="24"/>
      <c r="I145" s="33">
        <f t="shared" si="2"/>
        <v>-4.4664351851851851E-2</v>
      </c>
      <c r="J145" s="20" t="str">
        <f>IFERROR(VLOOKUP($A145,'10km_kategorie'!A:$L,12,FALSE),"")</f>
        <v/>
      </c>
      <c r="K145" s="20" t="str">
        <f>IFERROR(VLOOKUP($A145,'10km_kategorie'!B:$L,11,FALSE),"")</f>
        <v/>
      </c>
      <c r="L145" s="20" t="str">
        <f>IFERROR(VLOOKUP($A145,'10km_kategorie'!C:$L,10,FALSE),"")</f>
        <v/>
      </c>
      <c r="M145" s="20" t="str">
        <f>IFERROR(VLOOKUP($A145,'10km_kategorie'!D:$L,9,FALSE),"")</f>
        <v/>
      </c>
      <c r="N145" s="20" t="str">
        <f>IFERROR(VLOOKUP($A145,'10km_kategorie'!E:$L,8,FALSE),"")</f>
        <v/>
      </c>
      <c r="O145" s="20" t="str">
        <f>IFERROR(VLOOKUP($A145,'10km_kategorie'!F:$L,7,FALSE),"")</f>
        <v/>
      </c>
      <c r="P145" s="20" t="str">
        <f>IFERROR(VLOOKUP($A145,'10km_kategorie'!G:$L,6,FALSE),"")</f>
        <v/>
      </c>
      <c r="Q145" s="20" t="str">
        <f>IFERROR(VLOOKUP($A145,'10km_kategorie'!H:$L,5,FALSE),"")</f>
        <v/>
      </c>
      <c r="R145" s="20" t="str">
        <f>IFERROR(VLOOKUP($A145,'10km_kategorie'!I:$L,4,FALSE),"")</f>
        <v/>
      </c>
      <c r="S145" s="20" t="str">
        <f>IFERROR(VLOOKUP($A145,'10km_kategorie'!J:$L,3,FALSE),"")</f>
        <v/>
      </c>
      <c r="T145" s="20" t="str">
        <f>IFERROR(VLOOKUP($A145,'10km_kategorie'!K:$L,2,FALSE),"")</f>
        <v/>
      </c>
    </row>
    <row r="146" spans="1:20" x14ac:dyDescent="0.3">
      <c r="A146" s="24">
        <v>144</v>
      </c>
      <c r="B146" s="24"/>
      <c r="C146" s="24"/>
      <c r="D146" s="24"/>
      <c r="E146" s="24"/>
      <c r="F146" s="24"/>
      <c r="G146" s="24"/>
      <c r="H146" s="24"/>
      <c r="I146" s="33">
        <f t="shared" si="2"/>
        <v>-4.4664351851851851E-2</v>
      </c>
      <c r="J146" s="20" t="str">
        <f>IFERROR(VLOOKUP($A146,'10km_kategorie'!A:$L,12,FALSE),"")</f>
        <v/>
      </c>
      <c r="K146" s="20" t="str">
        <f>IFERROR(VLOOKUP($A146,'10km_kategorie'!B:$L,11,FALSE),"")</f>
        <v/>
      </c>
      <c r="L146" s="20" t="str">
        <f>IFERROR(VLOOKUP($A146,'10km_kategorie'!C:$L,10,FALSE),"")</f>
        <v/>
      </c>
      <c r="M146" s="20" t="str">
        <f>IFERROR(VLOOKUP($A146,'10km_kategorie'!D:$L,9,FALSE),"")</f>
        <v/>
      </c>
      <c r="N146" s="20" t="str">
        <f>IFERROR(VLOOKUP($A146,'10km_kategorie'!E:$L,8,FALSE),"")</f>
        <v/>
      </c>
      <c r="O146" s="20" t="str">
        <f>IFERROR(VLOOKUP($A146,'10km_kategorie'!F:$L,7,FALSE),"")</f>
        <v/>
      </c>
      <c r="P146" s="20" t="str">
        <f>IFERROR(VLOOKUP($A146,'10km_kategorie'!G:$L,6,FALSE),"")</f>
        <v/>
      </c>
      <c r="Q146" s="20" t="str">
        <f>IFERROR(VLOOKUP($A146,'10km_kategorie'!H:$L,5,FALSE),"")</f>
        <v/>
      </c>
      <c r="R146" s="20" t="str">
        <f>IFERROR(VLOOKUP($A146,'10km_kategorie'!I:$L,4,FALSE),"")</f>
        <v/>
      </c>
      <c r="S146" s="20" t="str">
        <f>IFERROR(VLOOKUP($A146,'10km_kategorie'!J:$L,3,FALSE),"")</f>
        <v/>
      </c>
      <c r="T146" s="20" t="str">
        <f>IFERROR(VLOOKUP($A146,'10km_kategorie'!K:$L,2,FALSE),"")</f>
        <v/>
      </c>
    </row>
    <row r="147" spans="1:20" x14ac:dyDescent="0.3">
      <c r="A147" s="24">
        <v>145</v>
      </c>
      <c r="B147" s="24"/>
      <c r="C147" s="24"/>
      <c r="D147" s="24"/>
      <c r="E147" s="24"/>
      <c r="F147" s="24"/>
      <c r="G147" s="24"/>
      <c r="H147" s="24"/>
      <c r="I147" s="33">
        <f t="shared" si="2"/>
        <v>-4.4664351851851851E-2</v>
      </c>
      <c r="J147" s="20" t="str">
        <f>IFERROR(VLOOKUP($A147,'10km_kategorie'!A:$L,12,FALSE),"")</f>
        <v/>
      </c>
      <c r="K147" s="20" t="str">
        <f>IFERROR(VLOOKUP($A147,'10km_kategorie'!B:$L,11,FALSE),"")</f>
        <v/>
      </c>
      <c r="L147" s="20" t="str">
        <f>IFERROR(VLOOKUP($A147,'10km_kategorie'!C:$L,10,FALSE),"")</f>
        <v/>
      </c>
      <c r="M147" s="20" t="str">
        <f>IFERROR(VLOOKUP($A147,'10km_kategorie'!D:$L,9,FALSE),"")</f>
        <v/>
      </c>
      <c r="N147" s="20" t="str">
        <f>IFERROR(VLOOKUP($A147,'10km_kategorie'!E:$L,8,FALSE),"")</f>
        <v/>
      </c>
      <c r="O147" s="20" t="str">
        <f>IFERROR(VLOOKUP($A147,'10km_kategorie'!F:$L,7,FALSE),"")</f>
        <v/>
      </c>
      <c r="P147" s="20" t="str">
        <f>IFERROR(VLOOKUP($A147,'10km_kategorie'!G:$L,6,FALSE),"")</f>
        <v/>
      </c>
      <c r="Q147" s="20" t="str">
        <f>IFERROR(VLOOKUP($A147,'10km_kategorie'!H:$L,5,FALSE),"")</f>
        <v/>
      </c>
      <c r="R147" s="20" t="str">
        <f>IFERROR(VLOOKUP($A147,'10km_kategorie'!I:$L,4,FALSE),"")</f>
        <v/>
      </c>
      <c r="S147" s="20" t="str">
        <f>IFERROR(VLOOKUP($A147,'10km_kategorie'!J:$L,3,FALSE),"")</f>
        <v/>
      </c>
      <c r="T147" s="20" t="str">
        <f>IFERROR(VLOOKUP($A147,'10km_kategorie'!K:$L,2,FALSE),"")</f>
        <v/>
      </c>
    </row>
    <row r="148" spans="1:20" x14ac:dyDescent="0.3">
      <c r="A148" s="24">
        <v>146</v>
      </c>
      <c r="B148" s="24"/>
      <c r="C148" s="24"/>
      <c r="D148" s="24"/>
      <c r="E148" s="24"/>
      <c r="F148" s="24"/>
      <c r="G148" s="24"/>
      <c r="H148" s="24"/>
      <c r="I148" s="33">
        <f t="shared" si="2"/>
        <v>-4.4664351851851851E-2</v>
      </c>
      <c r="J148" s="20" t="str">
        <f>IFERROR(VLOOKUP($A148,'10km_kategorie'!A:$L,12,FALSE),"")</f>
        <v/>
      </c>
      <c r="K148" s="20" t="str">
        <f>IFERROR(VLOOKUP($A148,'10km_kategorie'!B:$L,11,FALSE),"")</f>
        <v/>
      </c>
      <c r="L148" s="20" t="str">
        <f>IFERROR(VLOOKUP($A148,'10km_kategorie'!C:$L,10,FALSE),"")</f>
        <v/>
      </c>
      <c r="M148" s="20" t="str">
        <f>IFERROR(VLOOKUP($A148,'10km_kategorie'!D:$L,9,FALSE),"")</f>
        <v/>
      </c>
      <c r="N148" s="20" t="str">
        <f>IFERROR(VLOOKUP($A148,'10km_kategorie'!E:$L,8,FALSE),"")</f>
        <v/>
      </c>
      <c r="O148" s="20" t="str">
        <f>IFERROR(VLOOKUP($A148,'10km_kategorie'!F:$L,7,FALSE),"")</f>
        <v/>
      </c>
      <c r="P148" s="20" t="str">
        <f>IFERROR(VLOOKUP($A148,'10km_kategorie'!G:$L,6,FALSE),"")</f>
        <v/>
      </c>
      <c r="Q148" s="20" t="str">
        <f>IFERROR(VLOOKUP($A148,'10km_kategorie'!H:$L,5,FALSE),"")</f>
        <v/>
      </c>
      <c r="R148" s="20" t="str">
        <f>IFERROR(VLOOKUP($A148,'10km_kategorie'!I:$L,4,FALSE),"")</f>
        <v/>
      </c>
      <c r="S148" s="20" t="str">
        <f>IFERROR(VLOOKUP($A148,'10km_kategorie'!J:$L,3,FALSE),"")</f>
        <v/>
      </c>
      <c r="T148" s="20" t="str">
        <f>IFERROR(VLOOKUP($A148,'10km_kategorie'!K:$L,2,FALSE),"")</f>
        <v/>
      </c>
    </row>
    <row r="149" spans="1:20" x14ac:dyDescent="0.3">
      <c r="A149" s="24">
        <v>147</v>
      </c>
      <c r="B149" s="24"/>
      <c r="C149" s="24"/>
      <c r="D149" s="24"/>
      <c r="E149" s="24"/>
      <c r="F149" s="24"/>
      <c r="G149" s="24"/>
      <c r="H149" s="24"/>
      <c r="I149" s="33">
        <f t="shared" si="2"/>
        <v>-4.4664351851851851E-2</v>
      </c>
      <c r="J149" s="20" t="str">
        <f>IFERROR(VLOOKUP($A149,'10km_kategorie'!A:$L,12,FALSE),"")</f>
        <v/>
      </c>
      <c r="K149" s="20" t="str">
        <f>IFERROR(VLOOKUP($A149,'10km_kategorie'!B:$L,11,FALSE),"")</f>
        <v/>
      </c>
      <c r="L149" s="20" t="str">
        <f>IFERROR(VLOOKUP($A149,'10km_kategorie'!C:$L,10,FALSE),"")</f>
        <v/>
      </c>
      <c r="M149" s="20" t="str">
        <f>IFERROR(VLOOKUP($A149,'10km_kategorie'!D:$L,9,FALSE),"")</f>
        <v/>
      </c>
      <c r="N149" s="20" t="str">
        <f>IFERROR(VLOOKUP($A149,'10km_kategorie'!E:$L,8,FALSE),"")</f>
        <v/>
      </c>
      <c r="O149" s="20" t="str">
        <f>IFERROR(VLOOKUP($A149,'10km_kategorie'!F:$L,7,FALSE),"")</f>
        <v/>
      </c>
      <c r="P149" s="20" t="str">
        <f>IFERROR(VLOOKUP($A149,'10km_kategorie'!G:$L,6,FALSE),"")</f>
        <v/>
      </c>
      <c r="Q149" s="20" t="str">
        <f>IFERROR(VLOOKUP($A149,'10km_kategorie'!H:$L,5,FALSE),"")</f>
        <v/>
      </c>
      <c r="R149" s="20" t="str">
        <f>IFERROR(VLOOKUP($A149,'10km_kategorie'!I:$L,4,FALSE),"")</f>
        <v/>
      </c>
      <c r="S149" s="20" t="str">
        <f>IFERROR(VLOOKUP($A149,'10km_kategorie'!J:$L,3,FALSE),"")</f>
        <v/>
      </c>
      <c r="T149" s="20" t="str">
        <f>IFERROR(VLOOKUP($A149,'10km_kategorie'!K:$L,2,FALSE),"")</f>
        <v/>
      </c>
    </row>
    <row r="150" spans="1:20" x14ac:dyDescent="0.3">
      <c r="A150" s="24">
        <v>148</v>
      </c>
      <c r="B150" s="24"/>
      <c r="C150" s="24"/>
      <c r="D150" s="24"/>
      <c r="E150" s="24"/>
      <c r="F150" s="24"/>
      <c r="G150" s="24"/>
      <c r="H150" s="24"/>
      <c r="I150" s="33">
        <f t="shared" si="2"/>
        <v>-4.4664351851851851E-2</v>
      </c>
      <c r="J150" s="20" t="str">
        <f>IFERROR(VLOOKUP($A150,'10km_kategorie'!A:$L,12,FALSE),"")</f>
        <v/>
      </c>
      <c r="K150" s="20" t="str">
        <f>IFERROR(VLOOKUP($A150,'10km_kategorie'!B:$L,11,FALSE),"")</f>
        <v/>
      </c>
      <c r="L150" s="20" t="str">
        <f>IFERROR(VLOOKUP($A150,'10km_kategorie'!C:$L,10,FALSE),"")</f>
        <v/>
      </c>
      <c r="M150" s="20" t="str">
        <f>IFERROR(VLOOKUP($A150,'10km_kategorie'!D:$L,9,FALSE),"")</f>
        <v/>
      </c>
      <c r="N150" s="20" t="str">
        <f>IFERROR(VLOOKUP($A150,'10km_kategorie'!E:$L,8,FALSE),"")</f>
        <v/>
      </c>
      <c r="O150" s="20" t="str">
        <f>IFERROR(VLOOKUP($A150,'10km_kategorie'!F:$L,7,FALSE),"")</f>
        <v/>
      </c>
      <c r="P150" s="20" t="str">
        <f>IFERROR(VLOOKUP($A150,'10km_kategorie'!G:$L,6,FALSE),"")</f>
        <v/>
      </c>
      <c r="Q150" s="20" t="str">
        <f>IFERROR(VLOOKUP($A150,'10km_kategorie'!H:$L,5,FALSE),"")</f>
        <v/>
      </c>
      <c r="R150" s="20" t="str">
        <f>IFERROR(VLOOKUP($A150,'10km_kategorie'!I:$L,4,FALSE),"")</f>
        <v/>
      </c>
      <c r="S150" s="20" t="str">
        <f>IFERROR(VLOOKUP($A150,'10km_kategorie'!J:$L,3,FALSE),"")</f>
        <v/>
      </c>
      <c r="T150" s="20" t="str">
        <f>IFERROR(VLOOKUP($A150,'10km_kategorie'!K:$L,2,FALSE),"")</f>
        <v/>
      </c>
    </row>
    <row r="151" spans="1:20" x14ac:dyDescent="0.3">
      <c r="A151" s="24">
        <v>149</v>
      </c>
      <c r="B151" s="24"/>
      <c r="C151" s="24"/>
      <c r="D151" s="24"/>
      <c r="E151" s="24"/>
      <c r="F151" s="24"/>
      <c r="G151" s="24"/>
      <c r="H151" s="24"/>
      <c r="I151" s="33">
        <f t="shared" si="2"/>
        <v>-4.4664351851851851E-2</v>
      </c>
      <c r="J151" s="20" t="str">
        <f>IFERROR(VLOOKUP($A151,'10km_kategorie'!A:$L,12,FALSE),"")</f>
        <v/>
      </c>
      <c r="K151" s="20" t="str">
        <f>IFERROR(VLOOKUP($A151,'10km_kategorie'!B:$L,11,FALSE),"")</f>
        <v/>
      </c>
      <c r="L151" s="20" t="str">
        <f>IFERROR(VLOOKUP($A151,'10km_kategorie'!C:$L,10,FALSE),"")</f>
        <v/>
      </c>
      <c r="M151" s="20" t="str">
        <f>IFERROR(VLOOKUP($A151,'10km_kategorie'!D:$L,9,FALSE),"")</f>
        <v/>
      </c>
      <c r="N151" s="20" t="str">
        <f>IFERROR(VLOOKUP($A151,'10km_kategorie'!E:$L,8,FALSE),"")</f>
        <v/>
      </c>
      <c r="O151" s="20" t="str">
        <f>IFERROR(VLOOKUP($A151,'10km_kategorie'!F:$L,7,FALSE),"")</f>
        <v/>
      </c>
      <c r="P151" s="20" t="str">
        <f>IFERROR(VLOOKUP($A151,'10km_kategorie'!G:$L,6,FALSE),"")</f>
        <v/>
      </c>
      <c r="Q151" s="20" t="str">
        <f>IFERROR(VLOOKUP($A151,'10km_kategorie'!H:$L,5,FALSE),"")</f>
        <v/>
      </c>
      <c r="R151" s="20" t="str">
        <f>IFERROR(VLOOKUP($A151,'10km_kategorie'!I:$L,4,FALSE),"")</f>
        <v/>
      </c>
      <c r="S151" s="20" t="str">
        <f>IFERROR(VLOOKUP($A151,'10km_kategorie'!J:$L,3,FALSE),"")</f>
        <v/>
      </c>
      <c r="T151" s="20" t="str">
        <f>IFERROR(VLOOKUP($A151,'10km_kategorie'!K:$L,2,FALSE),"")</f>
        <v/>
      </c>
    </row>
    <row r="152" spans="1:20" x14ac:dyDescent="0.3">
      <c r="A152" s="24">
        <v>150</v>
      </c>
      <c r="B152" s="24"/>
      <c r="C152" s="24"/>
      <c r="D152" s="24"/>
      <c r="E152" s="24"/>
      <c r="F152" s="24"/>
      <c r="G152" s="24"/>
      <c r="H152" s="24"/>
      <c r="I152" s="33">
        <f t="shared" si="2"/>
        <v>-4.4664351851851851E-2</v>
      </c>
      <c r="J152" s="20" t="str">
        <f>IFERROR(VLOOKUP($A152,'10km_kategorie'!A:$L,12,FALSE),"")</f>
        <v/>
      </c>
      <c r="K152" s="20" t="str">
        <f>IFERROR(VLOOKUP($A152,'10km_kategorie'!B:$L,11,FALSE),"")</f>
        <v/>
      </c>
      <c r="L152" s="20" t="str">
        <f>IFERROR(VLOOKUP($A152,'10km_kategorie'!C:$L,10,FALSE),"")</f>
        <v/>
      </c>
      <c r="M152" s="20" t="str">
        <f>IFERROR(VLOOKUP($A152,'10km_kategorie'!D:$L,9,FALSE),"")</f>
        <v/>
      </c>
      <c r="N152" s="20" t="str">
        <f>IFERROR(VLOOKUP($A152,'10km_kategorie'!E:$L,8,FALSE),"")</f>
        <v/>
      </c>
      <c r="O152" s="20" t="str">
        <f>IFERROR(VLOOKUP($A152,'10km_kategorie'!F:$L,7,FALSE),"")</f>
        <v/>
      </c>
      <c r="P152" s="20" t="str">
        <f>IFERROR(VLOOKUP($A152,'10km_kategorie'!G:$L,6,FALSE),"")</f>
        <v/>
      </c>
      <c r="Q152" s="20" t="str">
        <f>IFERROR(VLOOKUP($A152,'10km_kategorie'!H:$L,5,FALSE),"")</f>
        <v/>
      </c>
      <c r="R152" s="20" t="str">
        <f>IFERROR(VLOOKUP($A152,'10km_kategorie'!I:$L,4,FALSE),"")</f>
        <v/>
      </c>
      <c r="S152" s="20" t="str">
        <f>IFERROR(VLOOKUP($A152,'10km_kategorie'!J:$L,3,FALSE),"")</f>
        <v/>
      </c>
      <c r="T152" s="20" t="str">
        <f>IFERROR(VLOOKUP($A152,'10km_kategorie'!K:$L,2,FALSE),"")</f>
        <v/>
      </c>
    </row>
    <row r="153" spans="1:20" x14ac:dyDescent="0.3">
      <c r="A153" s="24">
        <v>151</v>
      </c>
      <c r="B153" s="24"/>
      <c r="C153" s="24"/>
      <c r="D153" s="24"/>
      <c r="E153" s="24"/>
      <c r="F153" s="24"/>
      <c r="G153" s="24"/>
      <c r="H153" s="24"/>
      <c r="I153" s="33">
        <f t="shared" si="2"/>
        <v>-4.4664351851851851E-2</v>
      </c>
      <c r="J153" s="20" t="str">
        <f>IFERROR(VLOOKUP($A153,'10km_kategorie'!A:$L,12,FALSE),"")</f>
        <v/>
      </c>
      <c r="K153" s="20" t="str">
        <f>IFERROR(VLOOKUP($A153,'10km_kategorie'!B:$L,11,FALSE),"")</f>
        <v/>
      </c>
      <c r="L153" s="20" t="str">
        <f>IFERROR(VLOOKUP($A153,'10km_kategorie'!C:$L,10,FALSE),"")</f>
        <v/>
      </c>
      <c r="M153" s="20" t="str">
        <f>IFERROR(VLOOKUP($A153,'10km_kategorie'!D:$L,9,FALSE),"")</f>
        <v/>
      </c>
      <c r="N153" s="20" t="str">
        <f>IFERROR(VLOOKUP($A153,'10km_kategorie'!E:$L,8,FALSE),"")</f>
        <v/>
      </c>
      <c r="O153" s="20" t="str">
        <f>IFERROR(VLOOKUP($A153,'10km_kategorie'!F:$L,7,FALSE),"")</f>
        <v/>
      </c>
      <c r="P153" s="20" t="str">
        <f>IFERROR(VLOOKUP($A153,'10km_kategorie'!G:$L,6,FALSE),"")</f>
        <v/>
      </c>
      <c r="Q153" s="20" t="str">
        <f>IFERROR(VLOOKUP($A153,'10km_kategorie'!H:$L,5,FALSE),"")</f>
        <v/>
      </c>
      <c r="R153" s="20" t="str">
        <f>IFERROR(VLOOKUP($A153,'10km_kategorie'!I:$L,4,FALSE),"")</f>
        <v/>
      </c>
      <c r="S153" s="20" t="str">
        <f>IFERROR(VLOOKUP($A153,'10km_kategorie'!J:$L,3,FALSE),"")</f>
        <v/>
      </c>
      <c r="T153" s="20" t="str">
        <f>IFERROR(VLOOKUP($A153,'10km_kategorie'!K:$L,2,FALSE),"")</f>
        <v/>
      </c>
    </row>
    <row r="154" spans="1:20" x14ac:dyDescent="0.3">
      <c r="A154" s="24">
        <v>152</v>
      </c>
      <c r="B154" s="24"/>
      <c r="C154" s="24"/>
      <c r="D154" s="24"/>
      <c r="E154" s="24"/>
      <c r="F154" s="24"/>
      <c r="G154" s="24"/>
      <c r="H154" s="24"/>
      <c r="I154" s="33">
        <f t="shared" si="2"/>
        <v>-4.4664351851851851E-2</v>
      </c>
      <c r="J154" s="20" t="str">
        <f>IFERROR(VLOOKUP($A154,'10km_kategorie'!A:$L,12,FALSE),"")</f>
        <v/>
      </c>
      <c r="K154" s="20" t="str">
        <f>IFERROR(VLOOKUP($A154,'10km_kategorie'!B:$L,11,FALSE),"")</f>
        <v/>
      </c>
      <c r="L154" s="20" t="str">
        <f>IFERROR(VLOOKUP($A154,'10km_kategorie'!C:$L,10,FALSE),"")</f>
        <v/>
      </c>
      <c r="M154" s="20" t="str">
        <f>IFERROR(VLOOKUP($A154,'10km_kategorie'!D:$L,9,FALSE),"")</f>
        <v/>
      </c>
      <c r="N154" s="20" t="str">
        <f>IFERROR(VLOOKUP($A154,'10km_kategorie'!E:$L,8,FALSE),"")</f>
        <v/>
      </c>
      <c r="O154" s="20" t="str">
        <f>IFERROR(VLOOKUP($A154,'10km_kategorie'!F:$L,7,FALSE),"")</f>
        <v/>
      </c>
      <c r="P154" s="20" t="str">
        <f>IFERROR(VLOOKUP($A154,'10km_kategorie'!G:$L,6,FALSE),"")</f>
        <v/>
      </c>
      <c r="Q154" s="20" t="str">
        <f>IFERROR(VLOOKUP($A154,'10km_kategorie'!H:$L,5,FALSE),"")</f>
        <v/>
      </c>
      <c r="R154" s="20" t="str">
        <f>IFERROR(VLOOKUP($A154,'10km_kategorie'!I:$L,4,FALSE),"")</f>
        <v/>
      </c>
      <c r="S154" s="20" t="str">
        <f>IFERROR(VLOOKUP($A154,'10km_kategorie'!J:$L,3,FALSE),"")</f>
        <v/>
      </c>
      <c r="T154" s="20" t="str">
        <f>IFERROR(VLOOKUP($A154,'10km_kategorie'!K:$L,2,FALSE),"")</f>
        <v/>
      </c>
    </row>
    <row r="155" spans="1:20" x14ac:dyDescent="0.3">
      <c r="A155" s="24">
        <v>153</v>
      </c>
      <c r="B155" s="24"/>
      <c r="C155" s="24"/>
      <c r="D155" s="24"/>
      <c r="E155" s="24"/>
      <c r="F155" s="24"/>
      <c r="G155" s="24"/>
      <c r="H155" s="24"/>
      <c r="I155" s="33">
        <f t="shared" si="2"/>
        <v>-4.4664351851851851E-2</v>
      </c>
      <c r="J155" s="20" t="str">
        <f>IFERROR(VLOOKUP($A155,'10km_kategorie'!A:$L,12,FALSE),"")</f>
        <v/>
      </c>
      <c r="K155" s="20" t="str">
        <f>IFERROR(VLOOKUP($A155,'10km_kategorie'!B:$L,11,FALSE),"")</f>
        <v/>
      </c>
      <c r="L155" s="20" t="str">
        <f>IFERROR(VLOOKUP($A155,'10km_kategorie'!C:$L,10,FALSE),"")</f>
        <v/>
      </c>
      <c r="M155" s="20" t="str">
        <f>IFERROR(VLOOKUP($A155,'10km_kategorie'!D:$L,9,FALSE),"")</f>
        <v/>
      </c>
      <c r="N155" s="20" t="str">
        <f>IFERROR(VLOOKUP($A155,'10km_kategorie'!E:$L,8,FALSE),"")</f>
        <v/>
      </c>
      <c r="O155" s="20" t="str">
        <f>IFERROR(VLOOKUP($A155,'10km_kategorie'!F:$L,7,FALSE),"")</f>
        <v/>
      </c>
      <c r="P155" s="20" t="str">
        <f>IFERROR(VLOOKUP($A155,'10km_kategorie'!G:$L,6,FALSE),"")</f>
        <v/>
      </c>
      <c r="Q155" s="20" t="str">
        <f>IFERROR(VLOOKUP($A155,'10km_kategorie'!H:$L,5,FALSE),"")</f>
        <v/>
      </c>
      <c r="R155" s="20" t="str">
        <f>IFERROR(VLOOKUP($A155,'10km_kategorie'!I:$L,4,FALSE),"")</f>
        <v/>
      </c>
      <c r="S155" s="20" t="str">
        <f>IFERROR(VLOOKUP($A155,'10km_kategorie'!J:$L,3,FALSE),"")</f>
        <v/>
      </c>
      <c r="T155" s="20" t="str">
        <f>IFERROR(VLOOKUP($A155,'10km_kategorie'!K:$L,2,FALSE),"")</f>
        <v/>
      </c>
    </row>
    <row r="156" spans="1:20" x14ac:dyDescent="0.3">
      <c r="A156" s="24">
        <v>154</v>
      </c>
      <c r="B156" s="24"/>
      <c r="C156" s="24"/>
      <c r="D156" s="24"/>
      <c r="E156" s="24"/>
      <c r="F156" s="24"/>
      <c r="G156" s="24"/>
      <c r="H156" s="24"/>
      <c r="I156" s="33">
        <f t="shared" si="2"/>
        <v>-4.4664351851851851E-2</v>
      </c>
      <c r="J156" s="20" t="str">
        <f>IFERROR(VLOOKUP($A156,'10km_kategorie'!A:$L,12,FALSE),"")</f>
        <v/>
      </c>
      <c r="K156" s="20" t="str">
        <f>IFERROR(VLOOKUP($A156,'10km_kategorie'!B:$L,11,FALSE),"")</f>
        <v/>
      </c>
      <c r="L156" s="20" t="str">
        <f>IFERROR(VLOOKUP($A156,'10km_kategorie'!C:$L,10,FALSE),"")</f>
        <v/>
      </c>
      <c r="M156" s="20" t="str">
        <f>IFERROR(VLOOKUP($A156,'10km_kategorie'!D:$L,9,FALSE),"")</f>
        <v/>
      </c>
      <c r="N156" s="20" t="str">
        <f>IFERROR(VLOOKUP($A156,'10km_kategorie'!E:$L,8,FALSE),"")</f>
        <v/>
      </c>
      <c r="O156" s="20" t="str">
        <f>IFERROR(VLOOKUP($A156,'10km_kategorie'!F:$L,7,FALSE),"")</f>
        <v/>
      </c>
      <c r="P156" s="20" t="str">
        <f>IFERROR(VLOOKUP($A156,'10km_kategorie'!G:$L,6,FALSE),"")</f>
        <v/>
      </c>
      <c r="Q156" s="20" t="str">
        <f>IFERROR(VLOOKUP($A156,'10km_kategorie'!H:$L,5,FALSE),"")</f>
        <v/>
      </c>
      <c r="R156" s="20" t="str">
        <f>IFERROR(VLOOKUP($A156,'10km_kategorie'!I:$L,4,FALSE),"")</f>
        <v/>
      </c>
      <c r="S156" s="20" t="str">
        <f>IFERROR(VLOOKUP($A156,'10km_kategorie'!J:$L,3,FALSE),"")</f>
        <v/>
      </c>
      <c r="T156" s="20" t="str">
        <f>IFERROR(VLOOKUP($A156,'10km_kategorie'!K:$L,2,FALSE),"")</f>
        <v/>
      </c>
    </row>
    <row r="157" spans="1:20" x14ac:dyDescent="0.3">
      <c r="A157" s="24">
        <v>155</v>
      </c>
      <c r="B157" s="24"/>
      <c r="C157" s="24"/>
      <c r="D157" s="24"/>
      <c r="E157" s="24"/>
      <c r="F157" s="24"/>
      <c r="G157" s="24"/>
      <c r="H157" s="24"/>
      <c r="I157" s="33">
        <f t="shared" si="2"/>
        <v>-4.4664351851851851E-2</v>
      </c>
      <c r="J157" s="20" t="str">
        <f>IFERROR(VLOOKUP($A157,'10km_kategorie'!A:$L,12,FALSE),"")</f>
        <v/>
      </c>
      <c r="K157" s="20" t="str">
        <f>IFERROR(VLOOKUP($A157,'10km_kategorie'!B:$L,11,FALSE),"")</f>
        <v/>
      </c>
      <c r="L157" s="20" t="str">
        <f>IFERROR(VLOOKUP($A157,'10km_kategorie'!C:$L,10,FALSE),"")</f>
        <v/>
      </c>
      <c r="M157" s="20" t="str">
        <f>IFERROR(VLOOKUP($A157,'10km_kategorie'!D:$L,9,FALSE),"")</f>
        <v/>
      </c>
      <c r="N157" s="20" t="str">
        <f>IFERROR(VLOOKUP($A157,'10km_kategorie'!E:$L,8,FALSE),"")</f>
        <v/>
      </c>
      <c r="O157" s="20" t="str">
        <f>IFERROR(VLOOKUP($A157,'10km_kategorie'!F:$L,7,FALSE),"")</f>
        <v/>
      </c>
      <c r="P157" s="20" t="str">
        <f>IFERROR(VLOOKUP($A157,'10km_kategorie'!G:$L,6,FALSE),"")</f>
        <v/>
      </c>
      <c r="Q157" s="20" t="str">
        <f>IFERROR(VLOOKUP($A157,'10km_kategorie'!H:$L,5,FALSE),"")</f>
        <v/>
      </c>
      <c r="R157" s="20" t="str">
        <f>IFERROR(VLOOKUP($A157,'10km_kategorie'!I:$L,4,FALSE),"")</f>
        <v/>
      </c>
      <c r="S157" s="20" t="str">
        <f>IFERROR(VLOOKUP($A157,'10km_kategorie'!J:$L,3,FALSE),"")</f>
        <v/>
      </c>
      <c r="T157" s="20" t="str">
        <f>IFERROR(VLOOKUP($A157,'10km_kategorie'!K:$L,2,FALSE),"")</f>
        <v/>
      </c>
    </row>
    <row r="158" spans="1:20" x14ac:dyDescent="0.3">
      <c r="A158" s="24">
        <v>156</v>
      </c>
      <c r="B158" s="24"/>
      <c r="C158" s="24"/>
      <c r="D158" s="24"/>
      <c r="E158" s="24"/>
      <c r="F158" s="24"/>
      <c r="G158" s="24"/>
      <c r="H158" s="24"/>
      <c r="I158" s="33">
        <f t="shared" si="2"/>
        <v>-4.4664351851851851E-2</v>
      </c>
      <c r="J158" s="20" t="str">
        <f>IFERROR(VLOOKUP($A158,'10km_kategorie'!A:$L,12,FALSE),"")</f>
        <v/>
      </c>
      <c r="K158" s="20" t="str">
        <f>IFERROR(VLOOKUP($A158,'10km_kategorie'!B:$L,11,FALSE),"")</f>
        <v/>
      </c>
      <c r="L158" s="20" t="str">
        <f>IFERROR(VLOOKUP($A158,'10km_kategorie'!C:$L,10,FALSE),"")</f>
        <v/>
      </c>
      <c r="M158" s="20" t="str">
        <f>IFERROR(VLOOKUP($A158,'10km_kategorie'!D:$L,9,FALSE),"")</f>
        <v/>
      </c>
      <c r="N158" s="20" t="str">
        <f>IFERROR(VLOOKUP($A158,'10km_kategorie'!E:$L,8,FALSE),"")</f>
        <v/>
      </c>
      <c r="O158" s="20" t="str">
        <f>IFERROR(VLOOKUP($A158,'10km_kategorie'!F:$L,7,FALSE),"")</f>
        <v/>
      </c>
      <c r="P158" s="20" t="str">
        <f>IFERROR(VLOOKUP($A158,'10km_kategorie'!G:$L,6,FALSE),"")</f>
        <v/>
      </c>
      <c r="Q158" s="20" t="str">
        <f>IFERROR(VLOOKUP($A158,'10km_kategorie'!H:$L,5,FALSE),"")</f>
        <v/>
      </c>
      <c r="R158" s="20" t="str">
        <f>IFERROR(VLOOKUP($A158,'10km_kategorie'!I:$L,4,FALSE),"")</f>
        <v/>
      </c>
      <c r="S158" s="20" t="str">
        <f>IFERROR(VLOOKUP($A158,'10km_kategorie'!J:$L,3,FALSE),"")</f>
        <v/>
      </c>
      <c r="T158" s="20" t="str">
        <f>IFERROR(VLOOKUP($A158,'10km_kategorie'!K:$L,2,FALSE),"")</f>
        <v/>
      </c>
    </row>
    <row r="159" spans="1:20" x14ac:dyDescent="0.3">
      <c r="A159" s="24">
        <v>157</v>
      </c>
      <c r="B159" s="24"/>
      <c r="C159" s="24"/>
      <c r="D159" s="24"/>
      <c r="E159" s="24"/>
      <c r="F159" s="24"/>
      <c r="G159" s="24"/>
      <c r="H159" s="24"/>
      <c r="I159" s="33">
        <f t="shared" si="2"/>
        <v>-4.4664351851851851E-2</v>
      </c>
      <c r="J159" s="20" t="str">
        <f>IFERROR(VLOOKUP($A159,'10km_kategorie'!A:$L,12,FALSE),"")</f>
        <v/>
      </c>
      <c r="K159" s="20" t="str">
        <f>IFERROR(VLOOKUP($A159,'10km_kategorie'!B:$L,11,FALSE),"")</f>
        <v/>
      </c>
      <c r="L159" s="20" t="str">
        <f>IFERROR(VLOOKUP($A159,'10km_kategorie'!C:$L,10,FALSE),"")</f>
        <v/>
      </c>
      <c r="M159" s="20" t="str">
        <f>IFERROR(VLOOKUP($A159,'10km_kategorie'!D:$L,9,FALSE),"")</f>
        <v/>
      </c>
      <c r="N159" s="20" t="str">
        <f>IFERROR(VLOOKUP($A159,'10km_kategorie'!E:$L,8,FALSE),"")</f>
        <v/>
      </c>
      <c r="O159" s="20" t="str">
        <f>IFERROR(VLOOKUP($A159,'10km_kategorie'!F:$L,7,FALSE),"")</f>
        <v/>
      </c>
      <c r="P159" s="20" t="str">
        <f>IFERROR(VLOOKUP($A159,'10km_kategorie'!G:$L,6,FALSE),"")</f>
        <v/>
      </c>
      <c r="Q159" s="20" t="str">
        <f>IFERROR(VLOOKUP($A159,'10km_kategorie'!H:$L,5,FALSE),"")</f>
        <v/>
      </c>
      <c r="R159" s="20" t="str">
        <f>IFERROR(VLOOKUP($A159,'10km_kategorie'!I:$L,4,FALSE),"")</f>
        <v/>
      </c>
      <c r="S159" s="20" t="str">
        <f>IFERROR(VLOOKUP($A159,'10km_kategorie'!J:$L,3,FALSE),"")</f>
        <v/>
      </c>
      <c r="T159" s="20" t="str">
        <f>IFERROR(VLOOKUP($A159,'10km_kategorie'!K:$L,2,FALSE),"")</f>
        <v/>
      </c>
    </row>
    <row r="160" spans="1:20" x14ac:dyDescent="0.3">
      <c r="A160" s="24">
        <v>158</v>
      </c>
      <c r="B160" s="24"/>
      <c r="C160" s="24"/>
      <c r="D160" s="24"/>
      <c r="E160" s="24"/>
      <c r="F160" s="24"/>
      <c r="G160" s="24"/>
      <c r="H160" s="24"/>
      <c r="I160" s="33">
        <f t="shared" si="2"/>
        <v>-4.4664351851851851E-2</v>
      </c>
      <c r="J160" s="20" t="str">
        <f>IFERROR(VLOOKUP($A160,'10km_kategorie'!A:$L,12,FALSE),"")</f>
        <v/>
      </c>
      <c r="K160" s="20" t="str">
        <f>IFERROR(VLOOKUP($A160,'10km_kategorie'!B:$L,11,FALSE),"")</f>
        <v/>
      </c>
      <c r="L160" s="20" t="str">
        <f>IFERROR(VLOOKUP($A160,'10km_kategorie'!C:$L,10,FALSE),"")</f>
        <v/>
      </c>
      <c r="M160" s="20" t="str">
        <f>IFERROR(VLOOKUP($A160,'10km_kategorie'!D:$L,9,FALSE),"")</f>
        <v/>
      </c>
      <c r="N160" s="20" t="str">
        <f>IFERROR(VLOOKUP($A160,'10km_kategorie'!E:$L,8,FALSE),"")</f>
        <v/>
      </c>
      <c r="O160" s="20" t="str">
        <f>IFERROR(VLOOKUP($A160,'10km_kategorie'!F:$L,7,FALSE),"")</f>
        <v/>
      </c>
      <c r="P160" s="20" t="str">
        <f>IFERROR(VLOOKUP($A160,'10km_kategorie'!G:$L,6,FALSE),"")</f>
        <v/>
      </c>
      <c r="Q160" s="20" t="str">
        <f>IFERROR(VLOOKUP($A160,'10km_kategorie'!H:$L,5,FALSE),"")</f>
        <v/>
      </c>
      <c r="R160" s="20" t="str">
        <f>IFERROR(VLOOKUP($A160,'10km_kategorie'!I:$L,4,FALSE),"")</f>
        <v/>
      </c>
      <c r="S160" s="20" t="str">
        <f>IFERROR(VLOOKUP($A160,'10km_kategorie'!J:$L,3,FALSE),"")</f>
        <v/>
      </c>
      <c r="T160" s="20" t="str">
        <f>IFERROR(VLOOKUP($A160,'10km_kategorie'!K:$L,2,FALSE),"")</f>
        <v/>
      </c>
    </row>
    <row r="161" spans="1:20" x14ac:dyDescent="0.3">
      <c r="A161" s="24">
        <v>159</v>
      </c>
      <c r="B161" s="24"/>
      <c r="C161" s="24"/>
      <c r="D161" s="24"/>
      <c r="E161" s="24"/>
      <c r="F161" s="24"/>
      <c r="G161" s="24"/>
      <c r="H161" s="24"/>
      <c r="I161" s="33">
        <f t="shared" si="2"/>
        <v>-4.4664351851851851E-2</v>
      </c>
      <c r="J161" s="20" t="str">
        <f>IFERROR(VLOOKUP($A161,'10km_kategorie'!A:$L,12,FALSE),"")</f>
        <v/>
      </c>
      <c r="K161" s="20" t="str">
        <f>IFERROR(VLOOKUP($A161,'10km_kategorie'!B:$L,11,FALSE),"")</f>
        <v/>
      </c>
      <c r="L161" s="20" t="str">
        <f>IFERROR(VLOOKUP($A161,'10km_kategorie'!C:$L,10,FALSE),"")</f>
        <v/>
      </c>
      <c r="M161" s="20" t="str">
        <f>IFERROR(VLOOKUP($A161,'10km_kategorie'!D:$L,9,FALSE),"")</f>
        <v/>
      </c>
      <c r="N161" s="20" t="str">
        <f>IFERROR(VLOOKUP($A161,'10km_kategorie'!E:$L,8,FALSE),"")</f>
        <v/>
      </c>
      <c r="O161" s="20" t="str">
        <f>IFERROR(VLOOKUP($A161,'10km_kategorie'!F:$L,7,FALSE),"")</f>
        <v/>
      </c>
      <c r="P161" s="20" t="str">
        <f>IFERROR(VLOOKUP($A161,'10km_kategorie'!G:$L,6,FALSE),"")</f>
        <v/>
      </c>
      <c r="Q161" s="20" t="str">
        <f>IFERROR(VLOOKUP($A161,'10km_kategorie'!H:$L,5,FALSE),"")</f>
        <v/>
      </c>
      <c r="R161" s="20" t="str">
        <f>IFERROR(VLOOKUP($A161,'10km_kategorie'!I:$L,4,FALSE),"")</f>
        <v/>
      </c>
      <c r="S161" s="20" t="str">
        <f>IFERROR(VLOOKUP($A161,'10km_kategorie'!J:$L,3,FALSE),"")</f>
        <v/>
      </c>
      <c r="T161" s="20" t="str">
        <f>IFERROR(VLOOKUP($A161,'10km_kategorie'!K:$L,2,FALSE),"")</f>
        <v/>
      </c>
    </row>
    <row r="162" spans="1:20" x14ac:dyDescent="0.3">
      <c r="A162" s="24">
        <v>160</v>
      </c>
      <c r="B162" s="24"/>
      <c r="C162" s="24"/>
      <c r="D162" s="24"/>
      <c r="E162" s="24"/>
      <c r="F162" s="24"/>
      <c r="G162" s="24"/>
      <c r="H162" s="24"/>
      <c r="I162" s="33">
        <f t="shared" si="2"/>
        <v>-4.4664351851851851E-2</v>
      </c>
      <c r="J162" s="20" t="str">
        <f>IFERROR(VLOOKUP($A162,'10km_kategorie'!A:$L,12,FALSE),"")</f>
        <v/>
      </c>
      <c r="K162" s="20" t="str">
        <f>IFERROR(VLOOKUP($A162,'10km_kategorie'!B:$L,11,FALSE),"")</f>
        <v/>
      </c>
      <c r="L162" s="20" t="str">
        <f>IFERROR(VLOOKUP($A162,'10km_kategorie'!C:$L,10,FALSE),"")</f>
        <v/>
      </c>
      <c r="M162" s="20" t="str">
        <f>IFERROR(VLOOKUP($A162,'10km_kategorie'!D:$L,9,FALSE),"")</f>
        <v/>
      </c>
      <c r="N162" s="20" t="str">
        <f>IFERROR(VLOOKUP($A162,'10km_kategorie'!E:$L,8,FALSE),"")</f>
        <v/>
      </c>
      <c r="O162" s="20" t="str">
        <f>IFERROR(VLOOKUP($A162,'10km_kategorie'!F:$L,7,FALSE),"")</f>
        <v/>
      </c>
      <c r="P162" s="20" t="str">
        <f>IFERROR(VLOOKUP($A162,'10km_kategorie'!G:$L,6,FALSE),"")</f>
        <v/>
      </c>
      <c r="Q162" s="20" t="str">
        <f>IFERROR(VLOOKUP($A162,'10km_kategorie'!H:$L,5,FALSE),"")</f>
        <v/>
      </c>
      <c r="R162" s="20" t="str">
        <f>IFERROR(VLOOKUP($A162,'10km_kategorie'!I:$L,4,FALSE),"")</f>
        <v/>
      </c>
      <c r="S162" s="20" t="str">
        <f>IFERROR(VLOOKUP($A162,'10km_kategorie'!J:$L,3,FALSE),"")</f>
        <v/>
      </c>
      <c r="T162" s="20" t="str">
        <f>IFERROR(VLOOKUP($A162,'10km_kategorie'!K:$L,2,FALSE),"")</f>
        <v/>
      </c>
    </row>
    <row r="163" spans="1:20" x14ac:dyDescent="0.3">
      <c r="A163" s="24">
        <v>161</v>
      </c>
      <c r="B163" s="24"/>
      <c r="C163" s="24"/>
      <c r="D163" s="24"/>
      <c r="E163" s="24"/>
      <c r="F163" s="24"/>
      <c r="G163" s="24"/>
      <c r="H163" s="24"/>
      <c r="I163" s="33">
        <f t="shared" si="2"/>
        <v>-4.4664351851851851E-2</v>
      </c>
      <c r="J163" s="20" t="str">
        <f>IFERROR(VLOOKUP($A163,'10km_kategorie'!A:$L,12,FALSE),"")</f>
        <v/>
      </c>
      <c r="K163" s="20" t="str">
        <f>IFERROR(VLOOKUP($A163,'10km_kategorie'!B:$L,11,FALSE),"")</f>
        <v/>
      </c>
      <c r="L163" s="20" t="str">
        <f>IFERROR(VLOOKUP($A163,'10km_kategorie'!C:$L,10,FALSE),"")</f>
        <v/>
      </c>
      <c r="M163" s="20" t="str">
        <f>IFERROR(VLOOKUP($A163,'10km_kategorie'!D:$L,9,FALSE),"")</f>
        <v/>
      </c>
      <c r="N163" s="20" t="str">
        <f>IFERROR(VLOOKUP($A163,'10km_kategorie'!E:$L,8,FALSE),"")</f>
        <v/>
      </c>
      <c r="O163" s="20" t="str">
        <f>IFERROR(VLOOKUP($A163,'10km_kategorie'!F:$L,7,FALSE),"")</f>
        <v/>
      </c>
      <c r="P163" s="20" t="str">
        <f>IFERROR(VLOOKUP($A163,'10km_kategorie'!G:$L,6,FALSE),"")</f>
        <v/>
      </c>
      <c r="Q163" s="20" t="str">
        <f>IFERROR(VLOOKUP($A163,'10km_kategorie'!H:$L,5,FALSE),"")</f>
        <v/>
      </c>
      <c r="R163" s="20" t="str">
        <f>IFERROR(VLOOKUP($A163,'10km_kategorie'!I:$L,4,FALSE),"")</f>
        <v/>
      </c>
      <c r="S163" s="20" t="str">
        <f>IFERROR(VLOOKUP($A163,'10km_kategorie'!J:$L,3,FALSE),"")</f>
        <v/>
      </c>
      <c r="T163" s="20" t="str">
        <f>IFERROR(VLOOKUP($A163,'10km_kategorie'!K:$L,2,FALSE),"")</f>
        <v/>
      </c>
    </row>
    <row r="164" spans="1:20" x14ac:dyDescent="0.3">
      <c r="A164" s="24">
        <v>162</v>
      </c>
      <c r="B164" s="24"/>
      <c r="C164" s="24"/>
      <c r="D164" s="24"/>
      <c r="E164" s="24"/>
      <c r="F164" s="24"/>
      <c r="G164" s="24"/>
      <c r="H164" s="24"/>
      <c r="I164" s="33">
        <f t="shared" si="2"/>
        <v>-4.4664351851851851E-2</v>
      </c>
      <c r="J164" s="20" t="str">
        <f>IFERROR(VLOOKUP($A164,'10km_kategorie'!A:$L,12,FALSE),"")</f>
        <v/>
      </c>
      <c r="K164" s="20" t="str">
        <f>IFERROR(VLOOKUP($A164,'10km_kategorie'!B:$L,11,FALSE),"")</f>
        <v/>
      </c>
      <c r="L164" s="20" t="str">
        <f>IFERROR(VLOOKUP($A164,'10km_kategorie'!C:$L,10,FALSE),"")</f>
        <v/>
      </c>
      <c r="M164" s="20" t="str">
        <f>IFERROR(VLOOKUP($A164,'10km_kategorie'!D:$L,9,FALSE),"")</f>
        <v/>
      </c>
      <c r="N164" s="20" t="str">
        <f>IFERROR(VLOOKUP($A164,'10km_kategorie'!E:$L,8,FALSE),"")</f>
        <v/>
      </c>
      <c r="O164" s="20" t="str">
        <f>IFERROR(VLOOKUP($A164,'10km_kategorie'!F:$L,7,FALSE),"")</f>
        <v/>
      </c>
      <c r="P164" s="20" t="str">
        <f>IFERROR(VLOOKUP($A164,'10km_kategorie'!G:$L,6,FALSE),"")</f>
        <v/>
      </c>
      <c r="Q164" s="20" t="str">
        <f>IFERROR(VLOOKUP($A164,'10km_kategorie'!H:$L,5,FALSE),"")</f>
        <v/>
      </c>
      <c r="R164" s="20" t="str">
        <f>IFERROR(VLOOKUP($A164,'10km_kategorie'!I:$L,4,FALSE),"")</f>
        <v/>
      </c>
      <c r="S164" s="20" t="str">
        <f>IFERROR(VLOOKUP($A164,'10km_kategorie'!J:$L,3,FALSE),"")</f>
        <v/>
      </c>
      <c r="T164" s="20" t="str">
        <f>IFERROR(VLOOKUP($A164,'10km_kategorie'!K:$L,2,FALSE),"")</f>
        <v/>
      </c>
    </row>
    <row r="165" spans="1:20" x14ac:dyDescent="0.3">
      <c r="A165" s="24">
        <v>163</v>
      </c>
      <c r="B165" s="24"/>
      <c r="C165" s="24"/>
      <c r="D165" s="24"/>
      <c r="E165" s="24"/>
      <c r="F165" s="24"/>
      <c r="G165" s="24"/>
      <c r="H165" s="24"/>
      <c r="I165" s="33">
        <f t="shared" si="2"/>
        <v>-4.4664351851851851E-2</v>
      </c>
      <c r="J165" s="20" t="str">
        <f>IFERROR(VLOOKUP($A165,'10km_kategorie'!A:$L,12,FALSE),"")</f>
        <v/>
      </c>
      <c r="K165" s="20" t="str">
        <f>IFERROR(VLOOKUP($A165,'10km_kategorie'!B:$L,11,FALSE),"")</f>
        <v/>
      </c>
      <c r="L165" s="20" t="str">
        <f>IFERROR(VLOOKUP($A165,'10km_kategorie'!C:$L,10,FALSE),"")</f>
        <v/>
      </c>
      <c r="M165" s="20" t="str">
        <f>IFERROR(VLOOKUP($A165,'10km_kategorie'!D:$L,9,FALSE),"")</f>
        <v/>
      </c>
      <c r="N165" s="20" t="str">
        <f>IFERROR(VLOOKUP($A165,'10km_kategorie'!E:$L,8,FALSE),"")</f>
        <v/>
      </c>
      <c r="O165" s="20" t="str">
        <f>IFERROR(VLOOKUP($A165,'10km_kategorie'!F:$L,7,FALSE),"")</f>
        <v/>
      </c>
      <c r="P165" s="20" t="str">
        <f>IFERROR(VLOOKUP($A165,'10km_kategorie'!G:$L,6,FALSE),"")</f>
        <v/>
      </c>
      <c r="Q165" s="20" t="str">
        <f>IFERROR(VLOOKUP($A165,'10km_kategorie'!H:$L,5,FALSE),"")</f>
        <v/>
      </c>
      <c r="R165" s="20" t="str">
        <f>IFERROR(VLOOKUP($A165,'10km_kategorie'!I:$L,4,FALSE),"")</f>
        <v/>
      </c>
      <c r="S165" s="20" t="str">
        <f>IFERROR(VLOOKUP($A165,'10km_kategorie'!J:$L,3,FALSE),"")</f>
        <v/>
      </c>
      <c r="T165" s="20" t="str">
        <f>IFERROR(VLOOKUP($A165,'10km_kategorie'!K:$L,2,FALSE),"")</f>
        <v/>
      </c>
    </row>
    <row r="166" spans="1:20" x14ac:dyDescent="0.3">
      <c r="A166" s="24">
        <v>164</v>
      </c>
      <c r="B166" s="24"/>
      <c r="C166" s="24"/>
      <c r="D166" s="24"/>
      <c r="E166" s="24"/>
      <c r="F166" s="24"/>
      <c r="G166" s="24"/>
      <c r="H166" s="24"/>
      <c r="I166" s="33">
        <f t="shared" si="2"/>
        <v>-4.4664351851851851E-2</v>
      </c>
      <c r="J166" s="20" t="str">
        <f>IFERROR(VLOOKUP($A166,'10km_kategorie'!A:$L,12,FALSE),"")</f>
        <v/>
      </c>
      <c r="K166" s="20" t="str">
        <f>IFERROR(VLOOKUP($A166,'10km_kategorie'!B:$L,11,FALSE),"")</f>
        <v/>
      </c>
      <c r="L166" s="20" t="str">
        <f>IFERROR(VLOOKUP($A166,'10km_kategorie'!C:$L,10,FALSE),"")</f>
        <v/>
      </c>
      <c r="M166" s="20" t="str">
        <f>IFERROR(VLOOKUP($A166,'10km_kategorie'!D:$L,9,FALSE),"")</f>
        <v/>
      </c>
      <c r="N166" s="20" t="str">
        <f>IFERROR(VLOOKUP($A166,'10km_kategorie'!E:$L,8,FALSE),"")</f>
        <v/>
      </c>
      <c r="O166" s="20" t="str">
        <f>IFERROR(VLOOKUP($A166,'10km_kategorie'!F:$L,7,FALSE),"")</f>
        <v/>
      </c>
      <c r="P166" s="20" t="str">
        <f>IFERROR(VLOOKUP($A166,'10km_kategorie'!G:$L,6,FALSE),"")</f>
        <v/>
      </c>
      <c r="Q166" s="20" t="str">
        <f>IFERROR(VLOOKUP($A166,'10km_kategorie'!H:$L,5,FALSE),"")</f>
        <v/>
      </c>
      <c r="R166" s="20" t="str">
        <f>IFERROR(VLOOKUP($A166,'10km_kategorie'!I:$L,4,FALSE),"")</f>
        <v/>
      </c>
      <c r="S166" s="20" t="str">
        <f>IFERROR(VLOOKUP($A166,'10km_kategorie'!J:$L,3,FALSE),"")</f>
        <v/>
      </c>
      <c r="T166" s="20" t="str">
        <f>IFERROR(VLOOKUP($A166,'10km_kategorie'!K:$L,2,FALSE),"")</f>
        <v/>
      </c>
    </row>
    <row r="167" spans="1:20" x14ac:dyDescent="0.3">
      <c r="A167" s="24">
        <v>165</v>
      </c>
      <c r="B167" s="24"/>
      <c r="C167" s="24"/>
      <c r="D167" s="24"/>
      <c r="E167" s="24"/>
      <c r="F167" s="24"/>
      <c r="G167" s="24"/>
      <c r="H167" s="24"/>
      <c r="I167" s="33">
        <f t="shared" si="2"/>
        <v>-4.4664351851851851E-2</v>
      </c>
      <c r="J167" s="20" t="str">
        <f>IFERROR(VLOOKUP($A167,'10km_kategorie'!A:$L,12,FALSE),"")</f>
        <v/>
      </c>
      <c r="K167" s="20" t="str">
        <f>IFERROR(VLOOKUP($A167,'10km_kategorie'!B:$L,11,FALSE),"")</f>
        <v/>
      </c>
      <c r="L167" s="20" t="str">
        <f>IFERROR(VLOOKUP($A167,'10km_kategorie'!C:$L,10,FALSE),"")</f>
        <v/>
      </c>
      <c r="M167" s="20" t="str">
        <f>IFERROR(VLOOKUP($A167,'10km_kategorie'!D:$L,9,FALSE),"")</f>
        <v/>
      </c>
      <c r="N167" s="20" t="str">
        <f>IFERROR(VLOOKUP($A167,'10km_kategorie'!E:$L,8,FALSE),"")</f>
        <v/>
      </c>
      <c r="O167" s="20" t="str">
        <f>IFERROR(VLOOKUP($A167,'10km_kategorie'!F:$L,7,FALSE),"")</f>
        <v/>
      </c>
      <c r="P167" s="20" t="str">
        <f>IFERROR(VLOOKUP($A167,'10km_kategorie'!G:$L,6,FALSE),"")</f>
        <v/>
      </c>
      <c r="Q167" s="20" t="str">
        <f>IFERROR(VLOOKUP($A167,'10km_kategorie'!H:$L,5,FALSE),"")</f>
        <v/>
      </c>
      <c r="R167" s="20" t="str">
        <f>IFERROR(VLOOKUP($A167,'10km_kategorie'!I:$L,4,FALSE),"")</f>
        <v/>
      </c>
      <c r="S167" s="20" t="str">
        <f>IFERROR(VLOOKUP($A167,'10km_kategorie'!J:$L,3,FALSE),"")</f>
        <v/>
      </c>
      <c r="T167" s="20" t="str">
        <f>IFERROR(VLOOKUP($A167,'10km_kategorie'!K:$L,2,FALSE),"")</f>
        <v/>
      </c>
    </row>
    <row r="168" spans="1:20" x14ac:dyDescent="0.3">
      <c r="A168" s="24">
        <v>166</v>
      </c>
      <c r="B168" s="24"/>
      <c r="C168" s="24"/>
      <c r="D168" s="24"/>
      <c r="E168" s="24"/>
      <c r="F168" s="24"/>
      <c r="G168" s="24"/>
      <c r="H168" s="24"/>
      <c r="I168" s="33">
        <f t="shared" si="2"/>
        <v>-4.4664351851851851E-2</v>
      </c>
      <c r="J168" s="20" t="str">
        <f>IFERROR(VLOOKUP($A168,'10km_kategorie'!A:$L,12,FALSE),"")</f>
        <v/>
      </c>
      <c r="K168" s="20" t="str">
        <f>IFERROR(VLOOKUP($A168,'10km_kategorie'!B:$L,11,FALSE),"")</f>
        <v/>
      </c>
      <c r="L168" s="20" t="str">
        <f>IFERROR(VLOOKUP($A168,'10km_kategorie'!C:$L,10,FALSE),"")</f>
        <v/>
      </c>
      <c r="M168" s="20" t="str">
        <f>IFERROR(VLOOKUP($A168,'10km_kategorie'!D:$L,9,FALSE),"")</f>
        <v/>
      </c>
      <c r="N168" s="20" t="str">
        <f>IFERROR(VLOOKUP($A168,'10km_kategorie'!E:$L,8,FALSE),"")</f>
        <v/>
      </c>
      <c r="O168" s="20" t="str">
        <f>IFERROR(VLOOKUP($A168,'10km_kategorie'!F:$L,7,FALSE),"")</f>
        <v/>
      </c>
      <c r="P168" s="20" t="str">
        <f>IFERROR(VLOOKUP($A168,'10km_kategorie'!G:$L,6,FALSE),"")</f>
        <v/>
      </c>
      <c r="Q168" s="20" t="str">
        <f>IFERROR(VLOOKUP($A168,'10km_kategorie'!H:$L,5,FALSE),"")</f>
        <v/>
      </c>
      <c r="R168" s="20" t="str">
        <f>IFERROR(VLOOKUP($A168,'10km_kategorie'!I:$L,4,FALSE),"")</f>
        <v/>
      </c>
      <c r="S168" s="20" t="str">
        <f>IFERROR(VLOOKUP($A168,'10km_kategorie'!J:$L,3,FALSE),"")</f>
        <v/>
      </c>
      <c r="T168" s="20" t="str">
        <f>IFERROR(VLOOKUP($A168,'10km_kategorie'!K:$L,2,FALSE),"")</f>
        <v/>
      </c>
    </row>
    <row r="169" spans="1:20" x14ac:dyDescent="0.3">
      <c r="A169" s="24">
        <v>167</v>
      </c>
      <c r="B169" s="24"/>
      <c r="C169" s="24"/>
      <c r="D169" s="24"/>
      <c r="E169" s="24"/>
      <c r="F169" s="24"/>
      <c r="G169" s="24"/>
      <c r="H169" s="24"/>
      <c r="I169" s="33">
        <f t="shared" si="2"/>
        <v>-4.4664351851851851E-2</v>
      </c>
      <c r="J169" s="20" t="str">
        <f>IFERROR(VLOOKUP($A169,'10km_kategorie'!A:$L,12,FALSE),"")</f>
        <v/>
      </c>
      <c r="K169" s="20" t="str">
        <f>IFERROR(VLOOKUP($A169,'10km_kategorie'!B:$L,11,FALSE),"")</f>
        <v/>
      </c>
      <c r="L169" s="20" t="str">
        <f>IFERROR(VLOOKUP($A169,'10km_kategorie'!C:$L,10,FALSE),"")</f>
        <v/>
      </c>
      <c r="M169" s="20" t="str">
        <f>IFERROR(VLOOKUP($A169,'10km_kategorie'!D:$L,9,FALSE),"")</f>
        <v/>
      </c>
      <c r="N169" s="20" t="str">
        <f>IFERROR(VLOOKUP($A169,'10km_kategorie'!E:$L,8,FALSE),"")</f>
        <v/>
      </c>
      <c r="O169" s="20" t="str">
        <f>IFERROR(VLOOKUP($A169,'10km_kategorie'!F:$L,7,FALSE),"")</f>
        <v/>
      </c>
      <c r="P169" s="20" t="str">
        <f>IFERROR(VLOOKUP($A169,'10km_kategorie'!G:$L,6,FALSE),"")</f>
        <v/>
      </c>
      <c r="Q169" s="20" t="str">
        <f>IFERROR(VLOOKUP($A169,'10km_kategorie'!H:$L,5,FALSE),"")</f>
        <v/>
      </c>
      <c r="R169" s="20" t="str">
        <f>IFERROR(VLOOKUP($A169,'10km_kategorie'!I:$L,4,FALSE),"")</f>
        <v/>
      </c>
      <c r="S169" s="20" t="str">
        <f>IFERROR(VLOOKUP($A169,'10km_kategorie'!J:$L,3,FALSE),"")</f>
        <v/>
      </c>
      <c r="T169" s="20" t="str">
        <f>IFERROR(VLOOKUP($A169,'10km_kategorie'!K:$L,2,FALSE),"")</f>
        <v/>
      </c>
    </row>
    <row r="170" spans="1:20" x14ac:dyDescent="0.3">
      <c r="A170" s="24">
        <v>168</v>
      </c>
      <c r="B170" s="24"/>
      <c r="C170" s="24"/>
      <c r="D170" s="24"/>
      <c r="E170" s="24"/>
      <c r="F170" s="24"/>
      <c r="G170" s="24"/>
      <c r="H170" s="24"/>
      <c r="I170" s="33">
        <f t="shared" si="2"/>
        <v>-4.4664351851851851E-2</v>
      </c>
      <c r="J170" s="20" t="str">
        <f>IFERROR(VLOOKUP($A170,'10km_kategorie'!A:$L,12,FALSE),"")</f>
        <v/>
      </c>
      <c r="K170" s="20" t="str">
        <f>IFERROR(VLOOKUP($A170,'10km_kategorie'!B:$L,11,FALSE),"")</f>
        <v/>
      </c>
      <c r="L170" s="20" t="str">
        <f>IFERROR(VLOOKUP($A170,'10km_kategorie'!C:$L,10,FALSE),"")</f>
        <v/>
      </c>
      <c r="M170" s="20" t="str">
        <f>IFERROR(VLOOKUP($A170,'10km_kategorie'!D:$L,9,FALSE),"")</f>
        <v/>
      </c>
      <c r="N170" s="20" t="str">
        <f>IFERROR(VLOOKUP($A170,'10km_kategorie'!E:$L,8,FALSE),"")</f>
        <v/>
      </c>
      <c r="O170" s="20" t="str">
        <f>IFERROR(VLOOKUP($A170,'10km_kategorie'!F:$L,7,FALSE),"")</f>
        <v/>
      </c>
      <c r="P170" s="20" t="str">
        <f>IFERROR(VLOOKUP($A170,'10km_kategorie'!G:$L,6,FALSE),"")</f>
        <v/>
      </c>
      <c r="Q170" s="20" t="str">
        <f>IFERROR(VLOOKUP($A170,'10km_kategorie'!H:$L,5,FALSE),"")</f>
        <v/>
      </c>
      <c r="R170" s="20" t="str">
        <f>IFERROR(VLOOKUP($A170,'10km_kategorie'!I:$L,4,FALSE),"")</f>
        <v/>
      </c>
      <c r="S170" s="20" t="str">
        <f>IFERROR(VLOOKUP($A170,'10km_kategorie'!J:$L,3,FALSE),"")</f>
        <v/>
      </c>
      <c r="T170" s="20" t="str">
        <f>IFERROR(VLOOKUP($A170,'10km_kategorie'!K:$L,2,FALSE),"")</f>
        <v/>
      </c>
    </row>
    <row r="171" spans="1:20" x14ac:dyDescent="0.3">
      <c r="A171" s="24">
        <v>169</v>
      </c>
      <c r="B171" s="24"/>
      <c r="C171" s="24"/>
      <c r="D171" s="24"/>
      <c r="E171" s="24"/>
      <c r="F171" s="24"/>
      <c r="G171" s="24"/>
      <c r="H171" s="24"/>
      <c r="I171" s="33">
        <f t="shared" si="2"/>
        <v>-4.4664351851851851E-2</v>
      </c>
      <c r="J171" s="20" t="str">
        <f>IFERROR(VLOOKUP($A171,'10km_kategorie'!A:$L,12,FALSE),"")</f>
        <v/>
      </c>
      <c r="K171" s="20" t="str">
        <f>IFERROR(VLOOKUP($A171,'10km_kategorie'!B:$L,11,FALSE),"")</f>
        <v/>
      </c>
      <c r="L171" s="20" t="str">
        <f>IFERROR(VLOOKUP($A171,'10km_kategorie'!C:$L,10,FALSE),"")</f>
        <v/>
      </c>
      <c r="M171" s="20" t="str">
        <f>IFERROR(VLOOKUP($A171,'10km_kategorie'!D:$L,9,FALSE),"")</f>
        <v/>
      </c>
      <c r="N171" s="20" t="str">
        <f>IFERROR(VLOOKUP($A171,'10km_kategorie'!E:$L,8,FALSE),"")</f>
        <v/>
      </c>
      <c r="O171" s="20" t="str">
        <f>IFERROR(VLOOKUP($A171,'10km_kategorie'!F:$L,7,FALSE),"")</f>
        <v/>
      </c>
      <c r="P171" s="20" t="str">
        <f>IFERROR(VLOOKUP($A171,'10km_kategorie'!G:$L,6,FALSE),"")</f>
        <v/>
      </c>
      <c r="Q171" s="20" t="str">
        <f>IFERROR(VLOOKUP($A171,'10km_kategorie'!H:$L,5,FALSE),"")</f>
        <v/>
      </c>
      <c r="R171" s="20" t="str">
        <f>IFERROR(VLOOKUP($A171,'10km_kategorie'!I:$L,4,FALSE),"")</f>
        <v/>
      </c>
      <c r="S171" s="20" t="str">
        <f>IFERROR(VLOOKUP($A171,'10km_kategorie'!J:$L,3,FALSE),"")</f>
        <v/>
      </c>
      <c r="T171" s="20" t="str">
        <f>IFERROR(VLOOKUP($A171,'10km_kategorie'!K:$L,2,FALSE),"")</f>
        <v/>
      </c>
    </row>
    <row r="172" spans="1:20" x14ac:dyDescent="0.3">
      <c r="A172" s="24">
        <v>170</v>
      </c>
      <c r="B172" s="24"/>
      <c r="C172" s="24"/>
      <c r="D172" s="24"/>
      <c r="E172" s="24"/>
      <c r="F172" s="24"/>
      <c r="G172" s="24"/>
      <c r="H172" s="24"/>
      <c r="I172" s="33">
        <f t="shared" si="2"/>
        <v>-4.4664351851851851E-2</v>
      </c>
      <c r="J172" s="20" t="str">
        <f>IFERROR(VLOOKUP($A172,'10km_kategorie'!A:$L,12,FALSE),"")</f>
        <v/>
      </c>
      <c r="K172" s="20" t="str">
        <f>IFERROR(VLOOKUP($A172,'10km_kategorie'!B:$L,11,FALSE),"")</f>
        <v/>
      </c>
      <c r="L172" s="20" t="str">
        <f>IFERROR(VLOOKUP($A172,'10km_kategorie'!C:$L,10,FALSE),"")</f>
        <v/>
      </c>
      <c r="M172" s="20" t="str">
        <f>IFERROR(VLOOKUP($A172,'10km_kategorie'!D:$L,9,FALSE),"")</f>
        <v/>
      </c>
      <c r="N172" s="20" t="str">
        <f>IFERROR(VLOOKUP($A172,'10km_kategorie'!E:$L,8,FALSE),"")</f>
        <v/>
      </c>
      <c r="O172" s="20" t="str">
        <f>IFERROR(VLOOKUP($A172,'10km_kategorie'!F:$L,7,FALSE),"")</f>
        <v/>
      </c>
      <c r="P172" s="20" t="str">
        <f>IFERROR(VLOOKUP($A172,'10km_kategorie'!G:$L,6,FALSE),"")</f>
        <v/>
      </c>
      <c r="Q172" s="20" t="str">
        <f>IFERROR(VLOOKUP($A172,'10km_kategorie'!H:$L,5,FALSE),"")</f>
        <v/>
      </c>
      <c r="R172" s="20" t="str">
        <f>IFERROR(VLOOKUP($A172,'10km_kategorie'!I:$L,4,FALSE),"")</f>
        <v/>
      </c>
      <c r="S172" s="20" t="str">
        <f>IFERROR(VLOOKUP($A172,'10km_kategorie'!J:$L,3,FALSE),"")</f>
        <v/>
      </c>
      <c r="T172" s="20" t="str">
        <f>IFERROR(VLOOKUP($A172,'10km_kategorie'!K:$L,2,FALSE),"")</f>
        <v/>
      </c>
    </row>
    <row r="173" spans="1:20" x14ac:dyDescent="0.3">
      <c r="A173" s="24">
        <v>171</v>
      </c>
      <c r="B173" s="24"/>
      <c r="C173" s="24"/>
      <c r="D173" s="24"/>
      <c r="E173" s="24"/>
      <c r="F173" s="24"/>
      <c r="G173" s="24"/>
      <c r="H173" s="24"/>
      <c r="I173" s="33">
        <f t="shared" si="2"/>
        <v>-4.4664351851851851E-2</v>
      </c>
      <c r="J173" s="20" t="str">
        <f>IFERROR(VLOOKUP($A173,'10km_kategorie'!A:$L,12,FALSE),"")</f>
        <v/>
      </c>
      <c r="K173" s="20" t="str">
        <f>IFERROR(VLOOKUP($A173,'10km_kategorie'!B:$L,11,FALSE),"")</f>
        <v/>
      </c>
      <c r="L173" s="20" t="str">
        <f>IFERROR(VLOOKUP($A173,'10km_kategorie'!C:$L,10,FALSE),"")</f>
        <v/>
      </c>
      <c r="M173" s="20" t="str">
        <f>IFERROR(VLOOKUP($A173,'10km_kategorie'!D:$L,9,FALSE),"")</f>
        <v/>
      </c>
      <c r="N173" s="20" t="str">
        <f>IFERROR(VLOOKUP($A173,'10km_kategorie'!E:$L,8,FALSE),"")</f>
        <v/>
      </c>
      <c r="O173" s="20" t="str">
        <f>IFERROR(VLOOKUP($A173,'10km_kategorie'!F:$L,7,FALSE),"")</f>
        <v/>
      </c>
      <c r="P173" s="20" t="str">
        <f>IFERROR(VLOOKUP($A173,'10km_kategorie'!G:$L,6,FALSE),"")</f>
        <v/>
      </c>
      <c r="Q173" s="20" t="str">
        <f>IFERROR(VLOOKUP($A173,'10km_kategorie'!H:$L,5,FALSE),"")</f>
        <v/>
      </c>
      <c r="R173" s="20" t="str">
        <f>IFERROR(VLOOKUP($A173,'10km_kategorie'!I:$L,4,FALSE),"")</f>
        <v/>
      </c>
      <c r="S173" s="20" t="str">
        <f>IFERROR(VLOOKUP($A173,'10km_kategorie'!J:$L,3,FALSE),"")</f>
        <v/>
      </c>
      <c r="T173" s="20" t="str">
        <f>IFERROR(VLOOKUP($A173,'10km_kategorie'!K:$L,2,FALSE),"")</f>
        <v/>
      </c>
    </row>
    <row r="174" spans="1:20" x14ac:dyDescent="0.3">
      <c r="A174" s="24">
        <v>172</v>
      </c>
      <c r="B174" s="24"/>
      <c r="C174" s="24"/>
      <c r="D174" s="24"/>
      <c r="E174" s="24"/>
      <c r="F174" s="24"/>
      <c r="G174" s="24"/>
      <c r="H174" s="24"/>
      <c r="I174" s="33">
        <f t="shared" si="2"/>
        <v>-4.4664351851851851E-2</v>
      </c>
      <c r="J174" s="20" t="str">
        <f>IFERROR(VLOOKUP($A174,'10km_kategorie'!A:$L,12,FALSE),"")</f>
        <v/>
      </c>
      <c r="K174" s="20" t="str">
        <f>IFERROR(VLOOKUP($A174,'10km_kategorie'!B:$L,11,FALSE),"")</f>
        <v/>
      </c>
      <c r="L174" s="20" t="str">
        <f>IFERROR(VLOOKUP($A174,'10km_kategorie'!C:$L,10,FALSE),"")</f>
        <v/>
      </c>
      <c r="M174" s="20" t="str">
        <f>IFERROR(VLOOKUP($A174,'10km_kategorie'!D:$L,9,FALSE),"")</f>
        <v/>
      </c>
      <c r="N174" s="20" t="str">
        <f>IFERROR(VLOOKUP($A174,'10km_kategorie'!E:$L,8,FALSE),"")</f>
        <v/>
      </c>
      <c r="O174" s="20" t="str">
        <f>IFERROR(VLOOKUP($A174,'10km_kategorie'!F:$L,7,FALSE),"")</f>
        <v/>
      </c>
      <c r="P174" s="20" t="str">
        <f>IFERROR(VLOOKUP($A174,'10km_kategorie'!G:$L,6,FALSE),"")</f>
        <v/>
      </c>
      <c r="Q174" s="20" t="str">
        <f>IFERROR(VLOOKUP($A174,'10km_kategorie'!H:$L,5,FALSE),"")</f>
        <v/>
      </c>
      <c r="R174" s="20" t="str">
        <f>IFERROR(VLOOKUP($A174,'10km_kategorie'!I:$L,4,FALSE),"")</f>
        <v/>
      </c>
      <c r="S174" s="20" t="str">
        <f>IFERROR(VLOOKUP($A174,'10km_kategorie'!J:$L,3,FALSE),"")</f>
        <v/>
      </c>
      <c r="T174" s="20" t="str">
        <f>IFERROR(VLOOKUP($A174,'10km_kategorie'!K:$L,2,FALSE),"")</f>
        <v/>
      </c>
    </row>
    <row r="175" spans="1:20" x14ac:dyDescent="0.3">
      <c r="A175" s="24">
        <v>173</v>
      </c>
      <c r="B175" s="24"/>
      <c r="C175" s="24"/>
      <c r="D175" s="24"/>
      <c r="E175" s="24"/>
      <c r="F175" s="24"/>
      <c r="G175" s="24"/>
      <c r="H175" s="24"/>
      <c r="I175" s="33">
        <f t="shared" si="2"/>
        <v>-4.4664351851851851E-2</v>
      </c>
      <c r="J175" s="20" t="str">
        <f>IFERROR(VLOOKUP($A175,'10km_kategorie'!A:$L,12,FALSE),"")</f>
        <v/>
      </c>
      <c r="K175" s="20" t="str">
        <f>IFERROR(VLOOKUP($A175,'10km_kategorie'!B:$L,11,FALSE),"")</f>
        <v/>
      </c>
      <c r="L175" s="20" t="str">
        <f>IFERROR(VLOOKUP($A175,'10km_kategorie'!C:$L,10,FALSE),"")</f>
        <v/>
      </c>
      <c r="M175" s="20" t="str">
        <f>IFERROR(VLOOKUP($A175,'10km_kategorie'!D:$L,9,FALSE),"")</f>
        <v/>
      </c>
      <c r="N175" s="20" t="str">
        <f>IFERROR(VLOOKUP($A175,'10km_kategorie'!E:$L,8,FALSE),"")</f>
        <v/>
      </c>
      <c r="O175" s="20" t="str">
        <f>IFERROR(VLOOKUP($A175,'10km_kategorie'!F:$L,7,FALSE),"")</f>
        <v/>
      </c>
      <c r="P175" s="20" t="str">
        <f>IFERROR(VLOOKUP($A175,'10km_kategorie'!G:$L,6,FALSE),"")</f>
        <v/>
      </c>
      <c r="Q175" s="20" t="str">
        <f>IFERROR(VLOOKUP($A175,'10km_kategorie'!H:$L,5,FALSE),"")</f>
        <v/>
      </c>
      <c r="R175" s="20" t="str">
        <f>IFERROR(VLOOKUP($A175,'10km_kategorie'!I:$L,4,FALSE),"")</f>
        <v/>
      </c>
      <c r="S175" s="20" t="str">
        <f>IFERROR(VLOOKUP($A175,'10km_kategorie'!J:$L,3,FALSE),"")</f>
        <v/>
      </c>
      <c r="T175" s="20" t="str">
        <f>IFERROR(VLOOKUP($A175,'10km_kategorie'!K:$L,2,FALSE),"")</f>
        <v/>
      </c>
    </row>
    <row r="176" spans="1:20" x14ac:dyDescent="0.3">
      <c r="A176" s="24">
        <v>174</v>
      </c>
      <c r="B176" s="24"/>
      <c r="C176" s="24"/>
      <c r="D176" s="24"/>
      <c r="E176" s="24"/>
      <c r="F176" s="24"/>
      <c r="G176" s="24"/>
      <c r="H176" s="24"/>
      <c r="I176" s="33">
        <f t="shared" si="2"/>
        <v>-4.4664351851851851E-2</v>
      </c>
      <c r="J176" s="20" t="str">
        <f>IFERROR(VLOOKUP($A176,'10km_kategorie'!A:$L,12,FALSE),"")</f>
        <v/>
      </c>
      <c r="K176" s="20" t="str">
        <f>IFERROR(VLOOKUP($A176,'10km_kategorie'!B:$L,11,FALSE),"")</f>
        <v/>
      </c>
      <c r="L176" s="20" t="str">
        <f>IFERROR(VLOOKUP($A176,'10km_kategorie'!C:$L,10,FALSE),"")</f>
        <v/>
      </c>
      <c r="M176" s="20" t="str">
        <f>IFERROR(VLOOKUP($A176,'10km_kategorie'!D:$L,9,FALSE),"")</f>
        <v/>
      </c>
      <c r="N176" s="20" t="str">
        <f>IFERROR(VLOOKUP($A176,'10km_kategorie'!E:$L,8,FALSE),"")</f>
        <v/>
      </c>
      <c r="O176" s="20" t="str">
        <f>IFERROR(VLOOKUP($A176,'10km_kategorie'!F:$L,7,FALSE),"")</f>
        <v/>
      </c>
      <c r="P176" s="20" t="str">
        <f>IFERROR(VLOOKUP($A176,'10km_kategorie'!G:$L,6,FALSE),"")</f>
        <v/>
      </c>
      <c r="Q176" s="20" t="str">
        <f>IFERROR(VLOOKUP($A176,'10km_kategorie'!H:$L,5,FALSE),"")</f>
        <v/>
      </c>
      <c r="R176" s="20" t="str">
        <f>IFERROR(VLOOKUP($A176,'10km_kategorie'!I:$L,4,FALSE),"")</f>
        <v/>
      </c>
      <c r="S176" s="20" t="str">
        <f>IFERROR(VLOOKUP($A176,'10km_kategorie'!J:$L,3,FALSE),"")</f>
        <v/>
      </c>
      <c r="T176" s="20" t="str">
        <f>IFERROR(VLOOKUP($A176,'10km_kategorie'!K:$L,2,FALSE),"")</f>
        <v/>
      </c>
    </row>
    <row r="177" spans="1:20" x14ac:dyDescent="0.3">
      <c r="A177" s="24">
        <v>175</v>
      </c>
      <c r="B177" s="24"/>
      <c r="C177" s="24"/>
      <c r="D177" s="24"/>
      <c r="E177" s="24"/>
      <c r="F177" s="24"/>
      <c r="G177" s="24"/>
      <c r="H177" s="24"/>
      <c r="I177" s="33">
        <f t="shared" si="2"/>
        <v>-4.4664351851851851E-2</v>
      </c>
      <c r="J177" s="20" t="str">
        <f>IFERROR(VLOOKUP($A177,'10km_kategorie'!A:$L,12,FALSE),"")</f>
        <v/>
      </c>
      <c r="K177" s="20" t="str">
        <f>IFERROR(VLOOKUP($A177,'10km_kategorie'!B:$L,11,FALSE),"")</f>
        <v/>
      </c>
      <c r="L177" s="20" t="str">
        <f>IFERROR(VLOOKUP($A177,'10km_kategorie'!C:$L,10,FALSE),"")</f>
        <v/>
      </c>
      <c r="M177" s="20" t="str">
        <f>IFERROR(VLOOKUP($A177,'10km_kategorie'!D:$L,9,FALSE),"")</f>
        <v/>
      </c>
      <c r="N177" s="20" t="str">
        <f>IFERROR(VLOOKUP($A177,'10km_kategorie'!E:$L,8,FALSE),"")</f>
        <v/>
      </c>
      <c r="O177" s="20" t="str">
        <f>IFERROR(VLOOKUP($A177,'10km_kategorie'!F:$L,7,FALSE),"")</f>
        <v/>
      </c>
      <c r="P177" s="20" t="str">
        <f>IFERROR(VLOOKUP($A177,'10km_kategorie'!G:$L,6,FALSE),"")</f>
        <v/>
      </c>
      <c r="Q177" s="20" t="str">
        <f>IFERROR(VLOOKUP($A177,'10km_kategorie'!H:$L,5,FALSE),"")</f>
        <v/>
      </c>
      <c r="R177" s="20" t="str">
        <f>IFERROR(VLOOKUP($A177,'10km_kategorie'!I:$L,4,FALSE),"")</f>
        <v/>
      </c>
      <c r="S177" s="20" t="str">
        <f>IFERROR(VLOOKUP($A177,'10km_kategorie'!J:$L,3,FALSE),"")</f>
        <v/>
      </c>
      <c r="T177" s="20" t="str">
        <f>IFERROR(VLOOKUP($A177,'10km_kategorie'!K:$L,2,FALSE),"")</f>
        <v/>
      </c>
    </row>
    <row r="178" spans="1:20" x14ac:dyDescent="0.3">
      <c r="A178" s="24">
        <v>176</v>
      </c>
      <c r="B178" s="24"/>
      <c r="C178" s="24"/>
      <c r="D178" s="24"/>
      <c r="E178" s="24"/>
      <c r="F178" s="24"/>
      <c r="G178" s="24"/>
      <c r="H178" s="24"/>
      <c r="I178" s="33">
        <f t="shared" si="2"/>
        <v>-4.4664351851851851E-2</v>
      </c>
      <c r="J178" s="20" t="str">
        <f>IFERROR(VLOOKUP($A178,'10km_kategorie'!A:$L,12,FALSE),"")</f>
        <v/>
      </c>
      <c r="K178" s="20" t="str">
        <f>IFERROR(VLOOKUP($A178,'10km_kategorie'!B:$L,11,FALSE),"")</f>
        <v/>
      </c>
      <c r="L178" s="20" t="str">
        <f>IFERROR(VLOOKUP($A178,'10km_kategorie'!C:$L,10,FALSE),"")</f>
        <v/>
      </c>
      <c r="M178" s="20" t="str">
        <f>IFERROR(VLOOKUP($A178,'10km_kategorie'!D:$L,9,FALSE),"")</f>
        <v/>
      </c>
      <c r="N178" s="20" t="str">
        <f>IFERROR(VLOOKUP($A178,'10km_kategorie'!E:$L,8,FALSE),"")</f>
        <v/>
      </c>
      <c r="O178" s="20" t="str">
        <f>IFERROR(VLOOKUP($A178,'10km_kategorie'!F:$L,7,FALSE),"")</f>
        <v/>
      </c>
      <c r="P178" s="20" t="str">
        <f>IFERROR(VLOOKUP($A178,'10km_kategorie'!G:$L,6,FALSE),"")</f>
        <v/>
      </c>
      <c r="Q178" s="20" t="str">
        <f>IFERROR(VLOOKUP($A178,'10km_kategorie'!H:$L,5,FALSE),"")</f>
        <v/>
      </c>
      <c r="R178" s="20" t="str">
        <f>IFERROR(VLOOKUP($A178,'10km_kategorie'!I:$L,4,FALSE),"")</f>
        <v/>
      </c>
      <c r="S178" s="20" t="str">
        <f>IFERROR(VLOOKUP($A178,'10km_kategorie'!J:$L,3,FALSE),"")</f>
        <v/>
      </c>
      <c r="T178" s="20" t="str">
        <f>IFERROR(VLOOKUP($A178,'10km_kategorie'!K:$L,2,FALSE),"")</f>
        <v/>
      </c>
    </row>
    <row r="179" spans="1:20" x14ac:dyDescent="0.3">
      <c r="A179" s="24">
        <v>177</v>
      </c>
      <c r="B179" s="24"/>
      <c r="C179" s="24"/>
      <c r="D179" s="24"/>
      <c r="E179" s="24"/>
      <c r="F179" s="24"/>
      <c r="G179" s="24"/>
      <c r="H179" s="24"/>
      <c r="I179" s="33">
        <f t="shared" si="2"/>
        <v>-4.4664351851851851E-2</v>
      </c>
      <c r="J179" s="20" t="str">
        <f>IFERROR(VLOOKUP($A179,'10km_kategorie'!A:$L,12,FALSE),"")</f>
        <v/>
      </c>
      <c r="K179" s="20" t="str">
        <f>IFERROR(VLOOKUP($A179,'10km_kategorie'!B:$L,11,FALSE),"")</f>
        <v/>
      </c>
      <c r="L179" s="20" t="str">
        <f>IFERROR(VLOOKUP($A179,'10km_kategorie'!C:$L,10,FALSE),"")</f>
        <v/>
      </c>
      <c r="M179" s="20" t="str">
        <f>IFERROR(VLOOKUP($A179,'10km_kategorie'!D:$L,9,FALSE),"")</f>
        <v/>
      </c>
      <c r="N179" s="20" t="str">
        <f>IFERROR(VLOOKUP($A179,'10km_kategorie'!E:$L,8,FALSE),"")</f>
        <v/>
      </c>
      <c r="O179" s="20" t="str">
        <f>IFERROR(VLOOKUP($A179,'10km_kategorie'!F:$L,7,FALSE),"")</f>
        <v/>
      </c>
      <c r="P179" s="20" t="str">
        <f>IFERROR(VLOOKUP($A179,'10km_kategorie'!G:$L,6,FALSE),"")</f>
        <v/>
      </c>
      <c r="Q179" s="20" t="str">
        <f>IFERROR(VLOOKUP($A179,'10km_kategorie'!H:$L,5,FALSE),"")</f>
        <v/>
      </c>
      <c r="R179" s="20" t="str">
        <f>IFERROR(VLOOKUP($A179,'10km_kategorie'!I:$L,4,FALSE),"")</f>
        <v/>
      </c>
      <c r="S179" s="20" t="str">
        <f>IFERROR(VLOOKUP($A179,'10km_kategorie'!J:$L,3,FALSE),"")</f>
        <v/>
      </c>
      <c r="T179" s="20" t="str">
        <f>IFERROR(VLOOKUP($A179,'10km_kategorie'!K:$L,2,FALSE),"")</f>
        <v/>
      </c>
    </row>
    <row r="180" spans="1:20" x14ac:dyDescent="0.3">
      <c r="A180" s="24">
        <v>178</v>
      </c>
      <c r="B180" s="24"/>
      <c r="C180" s="24"/>
      <c r="D180" s="24"/>
      <c r="E180" s="24"/>
      <c r="F180" s="24"/>
      <c r="G180" s="24"/>
      <c r="H180" s="24"/>
      <c r="I180" s="33">
        <f t="shared" si="2"/>
        <v>-4.4664351851851851E-2</v>
      </c>
      <c r="J180" s="20" t="str">
        <f>IFERROR(VLOOKUP($A180,'10km_kategorie'!A:$L,12,FALSE),"")</f>
        <v/>
      </c>
      <c r="K180" s="20" t="str">
        <f>IFERROR(VLOOKUP($A180,'10km_kategorie'!B:$L,11,FALSE),"")</f>
        <v/>
      </c>
      <c r="L180" s="20" t="str">
        <f>IFERROR(VLOOKUP($A180,'10km_kategorie'!C:$L,10,FALSE),"")</f>
        <v/>
      </c>
      <c r="M180" s="20" t="str">
        <f>IFERROR(VLOOKUP($A180,'10km_kategorie'!D:$L,9,FALSE),"")</f>
        <v/>
      </c>
      <c r="N180" s="20" t="str">
        <f>IFERROR(VLOOKUP($A180,'10km_kategorie'!E:$L,8,FALSE),"")</f>
        <v/>
      </c>
      <c r="O180" s="20" t="str">
        <f>IFERROR(VLOOKUP($A180,'10km_kategorie'!F:$L,7,FALSE),"")</f>
        <v/>
      </c>
      <c r="P180" s="20" t="str">
        <f>IFERROR(VLOOKUP($A180,'10km_kategorie'!G:$L,6,FALSE),"")</f>
        <v/>
      </c>
      <c r="Q180" s="20" t="str">
        <f>IFERROR(VLOOKUP($A180,'10km_kategorie'!H:$L,5,FALSE),"")</f>
        <v/>
      </c>
      <c r="R180" s="20" t="str">
        <f>IFERROR(VLOOKUP($A180,'10km_kategorie'!I:$L,4,FALSE),"")</f>
        <v/>
      </c>
      <c r="S180" s="20" t="str">
        <f>IFERROR(VLOOKUP($A180,'10km_kategorie'!J:$L,3,FALSE),"")</f>
        <v/>
      </c>
      <c r="T180" s="20" t="str">
        <f>IFERROR(VLOOKUP($A180,'10km_kategorie'!K:$L,2,FALSE),"")</f>
        <v/>
      </c>
    </row>
    <row r="181" spans="1:20" x14ac:dyDescent="0.3">
      <c r="A181" s="24">
        <v>179</v>
      </c>
      <c r="B181" s="24"/>
      <c r="C181" s="24"/>
      <c r="D181" s="24"/>
      <c r="E181" s="24"/>
      <c r="F181" s="24"/>
      <c r="G181" s="24"/>
      <c r="H181" s="24"/>
      <c r="I181" s="33">
        <f t="shared" si="2"/>
        <v>-4.4664351851851851E-2</v>
      </c>
      <c r="J181" s="20" t="str">
        <f>IFERROR(VLOOKUP($A181,'10km_kategorie'!A:$L,12,FALSE),"")</f>
        <v/>
      </c>
      <c r="K181" s="20" t="str">
        <f>IFERROR(VLOOKUP($A181,'10km_kategorie'!B:$L,11,FALSE),"")</f>
        <v/>
      </c>
      <c r="L181" s="20" t="str">
        <f>IFERROR(VLOOKUP($A181,'10km_kategorie'!C:$L,10,FALSE),"")</f>
        <v/>
      </c>
      <c r="M181" s="20" t="str">
        <f>IFERROR(VLOOKUP($A181,'10km_kategorie'!D:$L,9,FALSE),"")</f>
        <v/>
      </c>
      <c r="N181" s="20" t="str">
        <f>IFERROR(VLOOKUP($A181,'10km_kategorie'!E:$L,8,FALSE),"")</f>
        <v/>
      </c>
      <c r="O181" s="20" t="str">
        <f>IFERROR(VLOOKUP($A181,'10km_kategorie'!F:$L,7,FALSE),"")</f>
        <v/>
      </c>
      <c r="P181" s="20" t="str">
        <f>IFERROR(VLOOKUP($A181,'10km_kategorie'!G:$L,6,FALSE),"")</f>
        <v/>
      </c>
      <c r="Q181" s="20" t="str">
        <f>IFERROR(VLOOKUP($A181,'10km_kategorie'!H:$L,5,FALSE),"")</f>
        <v/>
      </c>
      <c r="R181" s="20" t="str">
        <f>IFERROR(VLOOKUP($A181,'10km_kategorie'!I:$L,4,FALSE),"")</f>
        <v/>
      </c>
      <c r="S181" s="20" t="str">
        <f>IFERROR(VLOOKUP($A181,'10km_kategorie'!J:$L,3,FALSE),"")</f>
        <v/>
      </c>
      <c r="T181" s="20" t="str">
        <f>IFERROR(VLOOKUP($A181,'10km_kategorie'!K:$L,2,FALSE),"")</f>
        <v/>
      </c>
    </row>
    <row r="182" spans="1:20" x14ac:dyDescent="0.3">
      <c r="A182" s="24">
        <v>180</v>
      </c>
      <c r="B182" s="24"/>
      <c r="C182" s="24"/>
      <c r="D182" s="24"/>
      <c r="E182" s="24"/>
      <c r="F182" s="24"/>
      <c r="G182" s="24"/>
      <c r="H182" s="24"/>
      <c r="I182" s="33">
        <f t="shared" si="2"/>
        <v>-4.4664351851851851E-2</v>
      </c>
      <c r="J182" s="20" t="str">
        <f>IFERROR(VLOOKUP($A182,'10km_kategorie'!A:$L,12,FALSE),"")</f>
        <v/>
      </c>
      <c r="K182" s="20" t="str">
        <f>IFERROR(VLOOKUP($A182,'10km_kategorie'!B:$L,11,FALSE),"")</f>
        <v/>
      </c>
      <c r="L182" s="20" t="str">
        <f>IFERROR(VLOOKUP($A182,'10km_kategorie'!C:$L,10,FALSE),"")</f>
        <v/>
      </c>
      <c r="M182" s="20" t="str">
        <f>IFERROR(VLOOKUP($A182,'10km_kategorie'!D:$L,9,FALSE),"")</f>
        <v/>
      </c>
      <c r="N182" s="20" t="str">
        <f>IFERROR(VLOOKUP($A182,'10km_kategorie'!E:$L,8,FALSE),"")</f>
        <v/>
      </c>
      <c r="O182" s="20" t="str">
        <f>IFERROR(VLOOKUP($A182,'10km_kategorie'!F:$L,7,FALSE),"")</f>
        <v/>
      </c>
      <c r="P182" s="20" t="str">
        <f>IFERROR(VLOOKUP($A182,'10km_kategorie'!G:$L,6,FALSE),"")</f>
        <v/>
      </c>
      <c r="Q182" s="20" t="str">
        <f>IFERROR(VLOOKUP($A182,'10km_kategorie'!H:$L,5,FALSE),"")</f>
        <v/>
      </c>
      <c r="R182" s="20" t="str">
        <f>IFERROR(VLOOKUP($A182,'10km_kategorie'!I:$L,4,FALSE),"")</f>
        <v/>
      </c>
      <c r="S182" s="20" t="str">
        <f>IFERROR(VLOOKUP($A182,'10km_kategorie'!J:$L,3,FALSE),"")</f>
        <v/>
      </c>
      <c r="T182" s="20" t="str">
        <f>IFERROR(VLOOKUP($A182,'10km_kategorie'!K:$L,2,FALSE),"")</f>
        <v/>
      </c>
    </row>
    <row r="183" spans="1:20" x14ac:dyDescent="0.3">
      <c r="A183" s="24">
        <v>181</v>
      </c>
      <c r="B183" s="24"/>
      <c r="C183" s="24"/>
      <c r="D183" s="24"/>
      <c r="E183" s="24"/>
      <c r="F183" s="24"/>
      <c r="G183" s="24"/>
      <c r="H183" s="24"/>
      <c r="I183" s="33">
        <f t="shared" si="2"/>
        <v>-4.4664351851851851E-2</v>
      </c>
      <c r="J183" s="20" t="str">
        <f>IFERROR(VLOOKUP($A183,'10km_kategorie'!A:$L,12,FALSE),"")</f>
        <v/>
      </c>
      <c r="K183" s="20" t="str">
        <f>IFERROR(VLOOKUP($A183,'10km_kategorie'!B:$L,11,FALSE),"")</f>
        <v/>
      </c>
      <c r="L183" s="20" t="str">
        <f>IFERROR(VLOOKUP($A183,'10km_kategorie'!C:$L,10,FALSE),"")</f>
        <v/>
      </c>
      <c r="M183" s="20" t="str">
        <f>IFERROR(VLOOKUP($A183,'10km_kategorie'!D:$L,9,FALSE),"")</f>
        <v/>
      </c>
      <c r="N183" s="20" t="str">
        <f>IFERROR(VLOOKUP($A183,'10km_kategorie'!E:$L,8,FALSE),"")</f>
        <v/>
      </c>
      <c r="O183" s="20" t="str">
        <f>IFERROR(VLOOKUP($A183,'10km_kategorie'!F:$L,7,FALSE),"")</f>
        <v/>
      </c>
      <c r="P183" s="20" t="str">
        <f>IFERROR(VLOOKUP($A183,'10km_kategorie'!G:$L,6,FALSE),"")</f>
        <v/>
      </c>
      <c r="Q183" s="20" t="str">
        <f>IFERROR(VLOOKUP($A183,'10km_kategorie'!H:$L,5,FALSE),"")</f>
        <v/>
      </c>
      <c r="R183" s="20" t="str">
        <f>IFERROR(VLOOKUP($A183,'10km_kategorie'!I:$L,4,FALSE),"")</f>
        <v/>
      </c>
      <c r="S183" s="20" t="str">
        <f>IFERROR(VLOOKUP($A183,'10km_kategorie'!J:$L,3,FALSE),"")</f>
        <v/>
      </c>
      <c r="T183" s="20" t="str">
        <f>IFERROR(VLOOKUP($A183,'10km_kategorie'!K:$L,2,FALSE),"")</f>
        <v/>
      </c>
    </row>
    <row r="184" spans="1:20" x14ac:dyDescent="0.3">
      <c r="A184" s="24">
        <v>182</v>
      </c>
      <c r="B184" s="24"/>
      <c r="C184" s="24"/>
      <c r="D184" s="24"/>
      <c r="E184" s="24"/>
      <c r="F184" s="24"/>
      <c r="G184" s="24"/>
      <c r="H184" s="24"/>
      <c r="I184" s="33">
        <f t="shared" si="2"/>
        <v>-4.4664351851851851E-2</v>
      </c>
      <c r="J184" s="20" t="str">
        <f>IFERROR(VLOOKUP($A184,'10km_kategorie'!A:$L,12,FALSE),"")</f>
        <v/>
      </c>
      <c r="K184" s="20" t="str">
        <f>IFERROR(VLOOKUP($A184,'10km_kategorie'!B:$L,11,FALSE),"")</f>
        <v/>
      </c>
      <c r="L184" s="20" t="str">
        <f>IFERROR(VLOOKUP($A184,'10km_kategorie'!C:$L,10,FALSE),"")</f>
        <v/>
      </c>
      <c r="M184" s="20" t="str">
        <f>IFERROR(VLOOKUP($A184,'10km_kategorie'!D:$L,9,FALSE),"")</f>
        <v/>
      </c>
      <c r="N184" s="20" t="str">
        <f>IFERROR(VLOOKUP($A184,'10km_kategorie'!E:$L,8,FALSE),"")</f>
        <v/>
      </c>
      <c r="O184" s="20" t="str">
        <f>IFERROR(VLOOKUP($A184,'10km_kategorie'!F:$L,7,FALSE),"")</f>
        <v/>
      </c>
      <c r="P184" s="20" t="str">
        <f>IFERROR(VLOOKUP($A184,'10km_kategorie'!G:$L,6,FALSE),"")</f>
        <v/>
      </c>
      <c r="Q184" s="20" t="str">
        <f>IFERROR(VLOOKUP($A184,'10km_kategorie'!H:$L,5,FALSE),"")</f>
        <v/>
      </c>
      <c r="R184" s="20" t="str">
        <f>IFERROR(VLOOKUP($A184,'10km_kategorie'!I:$L,4,FALSE),"")</f>
        <v/>
      </c>
      <c r="S184" s="20" t="str">
        <f>IFERROR(VLOOKUP($A184,'10km_kategorie'!J:$L,3,FALSE),"")</f>
        <v/>
      </c>
      <c r="T184" s="20" t="str">
        <f>IFERROR(VLOOKUP($A184,'10km_kategorie'!K:$L,2,FALSE),"")</f>
        <v/>
      </c>
    </row>
    <row r="185" spans="1:20" x14ac:dyDescent="0.3">
      <c r="A185" s="24">
        <v>183</v>
      </c>
      <c r="B185" s="24"/>
      <c r="C185" s="24"/>
      <c r="D185" s="24"/>
      <c r="E185" s="24"/>
      <c r="F185" s="24"/>
      <c r="G185" s="24"/>
      <c r="H185" s="24"/>
      <c r="I185" s="33">
        <f t="shared" si="2"/>
        <v>-4.4664351851851851E-2</v>
      </c>
      <c r="J185" s="20" t="str">
        <f>IFERROR(VLOOKUP($A185,'10km_kategorie'!A:$L,12,FALSE),"")</f>
        <v/>
      </c>
      <c r="K185" s="20" t="str">
        <f>IFERROR(VLOOKUP($A185,'10km_kategorie'!B:$L,11,FALSE),"")</f>
        <v/>
      </c>
      <c r="L185" s="20" t="str">
        <f>IFERROR(VLOOKUP($A185,'10km_kategorie'!C:$L,10,FALSE),"")</f>
        <v/>
      </c>
      <c r="M185" s="20" t="str">
        <f>IFERROR(VLOOKUP($A185,'10km_kategorie'!D:$L,9,FALSE),"")</f>
        <v/>
      </c>
      <c r="N185" s="20" t="str">
        <f>IFERROR(VLOOKUP($A185,'10km_kategorie'!E:$L,8,FALSE),"")</f>
        <v/>
      </c>
      <c r="O185" s="20" t="str">
        <f>IFERROR(VLOOKUP($A185,'10km_kategorie'!F:$L,7,FALSE),"")</f>
        <v/>
      </c>
      <c r="P185" s="20" t="str">
        <f>IFERROR(VLOOKUP($A185,'10km_kategorie'!G:$L,6,FALSE),"")</f>
        <v/>
      </c>
      <c r="Q185" s="20" t="str">
        <f>IFERROR(VLOOKUP($A185,'10km_kategorie'!H:$L,5,FALSE),"")</f>
        <v/>
      </c>
      <c r="R185" s="20" t="str">
        <f>IFERROR(VLOOKUP($A185,'10km_kategorie'!I:$L,4,FALSE),"")</f>
        <v/>
      </c>
      <c r="S185" s="20" t="str">
        <f>IFERROR(VLOOKUP($A185,'10km_kategorie'!J:$L,3,FALSE),"")</f>
        <v/>
      </c>
      <c r="T185" s="20" t="str">
        <f>IFERROR(VLOOKUP($A185,'10km_kategorie'!K:$L,2,FALSE),"")</f>
        <v/>
      </c>
    </row>
    <row r="186" spans="1:20" x14ac:dyDescent="0.3">
      <c r="A186" s="24">
        <v>184</v>
      </c>
      <c r="B186" s="24"/>
      <c r="C186" s="24"/>
      <c r="D186" s="24"/>
      <c r="E186" s="24"/>
      <c r="F186" s="24"/>
      <c r="G186" s="24"/>
      <c r="H186" s="24"/>
      <c r="I186" s="33">
        <f t="shared" si="2"/>
        <v>-4.4664351851851851E-2</v>
      </c>
      <c r="J186" s="20" t="str">
        <f>IFERROR(VLOOKUP($A186,'10km_kategorie'!A:$L,12,FALSE),"")</f>
        <v/>
      </c>
      <c r="K186" s="20" t="str">
        <f>IFERROR(VLOOKUP($A186,'10km_kategorie'!B:$L,11,FALSE),"")</f>
        <v/>
      </c>
      <c r="L186" s="20" t="str">
        <f>IFERROR(VLOOKUP($A186,'10km_kategorie'!C:$L,10,FALSE),"")</f>
        <v/>
      </c>
      <c r="M186" s="20" t="str">
        <f>IFERROR(VLOOKUP($A186,'10km_kategorie'!D:$L,9,FALSE),"")</f>
        <v/>
      </c>
      <c r="N186" s="20" t="str">
        <f>IFERROR(VLOOKUP($A186,'10km_kategorie'!E:$L,8,FALSE),"")</f>
        <v/>
      </c>
      <c r="O186" s="20" t="str">
        <f>IFERROR(VLOOKUP($A186,'10km_kategorie'!F:$L,7,FALSE),"")</f>
        <v/>
      </c>
      <c r="P186" s="20" t="str">
        <f>IFERROR(VLOOKUP($A186,'10km_kategorie'!G:$L,6,FALSE),"")</f>
        <v/>
      </c>
      <c r="Q186" s="20" t="str">
        <f>IFERROR(VLOOKUP($A186,'10km_kategorie'!H:$L,5,FALSE),"")</f>
        <v/>
      </c>
      <c r="R186" s="20" t="str">
        <f>IFERROR(VLOOKUP($A186,'10km_kategorie'!I:$L,4,FALSE),"")</f>
        <v/>
      </c>
      <c r="S186" s="20" t="str">
        <f>IFERROR(VLOOKUP($A186,'10km_kategorie'!J:$L,3,FALSE),"")</f>
        <v/>
      </c>
      <c r="T186" s="20" t="str">
        <f>IFERROR(VLOOKUP($A186,'10km_kategorie'!K:$L,2,FALSE),"")</f>
        <v/>
      </c>
    </row>
    <row r="187" spans="1:20" x14ac:dyDescent="0.3">
      <c r="A187" s="24">
        <v>185</v>
      </c>
      <c r="B187" s="24"/>
      <c r="C187" s="24"/>
      <c r="D187" s="24"/>
      <c r="E187" s="24"/>
      <c r="F187" s="24"/>
      <c r="G187" s="24"/>
      <c r="H187" s="24"/>
      <c r="I187" s="33">
        <f t="shared" si="2"/>
        <v>-4.4664351851851851E-2</v>
      </c>
      <c r="J187" s="20" t="str">
        <f>IFERROR(VLOOKUP($A187,'10km_kategorie'!A:$L,12,FALSE),"")</f>
        <v/>
      </c>
      <c r="K187" s="20" t="str">
        <f>IFERROR(VLOOKUP($A187,'10km_kategorie'!B:$L,11,FALSE),"")</f>
        <v/>
      </c>
      <c r="L187" s="20" t="str">
        <f>IFERROR(VLOOKUP($A187,'10km_kategorie'!C:$L,10,FALSE),"")</f>
        <v/>
      </c>
      <c r="M187" s="20" t="str">
        <f>IFERROR(VLOOKUP($A187,'10km_kategorie'!D:$L,9,FALSE),"")</f>
        <v/>
      </c>
      <c r="N187" s="20" t="str">
        <f>IFERROR(VLOOKUP($A187,'10km_kategorie'!E:$L,8,FALSE),"")</f>
        <v/>
      </c>
      <c r="O187" s="20" t="str">
        <f>IFERROR(VLOOKUP($A187,'10km_kategorie'!F:$L,7,FALSE),"")</f>
        <v/>
      </c>
      <c r="P187" s="20" t="str">
        <f>IFERROR(VLOOKUP($A187,'10km_kategorie'!G:$L,6,FALSE),"")</f>
        <v/>
      </c>
      <c r="Q187" s="20" t="str">
        <f>IFERROR(VLOOKUP($A187,'10km_kategorie'!H:$L,5,FALSE),"")</f>
        <v/>
      </c>
      <c r="R187" s="20" t="str">
        <f>IFERROR(VLOOKUP($A187,'10km_kategorie'!I:$L,4,FALSE),"")</f>
        <v/>
      </c>
      <c r="S187" s="20" t="str">
        <f>IFERROR(VLOOKUP($A187,'10km_kategorie'!J:$L,3,FALSE),"")</f>
        <v/>
      </c>
      <c r="T187" s="20" t="str">
        <f>IFERROR(VLOOKUP($A187,'10km_kategorie'!K:$L,2,FALSE),"")</f>
        <v/>
      </c>
    </row>
    <row r="188" spans="1:20" x14ac:dyDescent="0.3">
      <c r="A188" s="24">
        <v>186</v>
      </c>
      <c r="B188" s="24"/>
      <c r="C188" s="24"/>
      <c r="D188" s="24"/>
      <c r="E188" s="24"/>
      <c r="F188" s="24"/>
      <c r="G188" s="24"/>
      <c r="H188" s="24"/>
      <c r="I188" s="33">
        <f t="shared" si="2"/>
        <v>-4.4664351851851851E-2</v>
      </c>
      <c r="J188" s="20" t="str">
        <f>IFERROR(VLOOKUP($A188,'10km_kategorie'!A:$L,12,FALSE),"")</f>
        <v/>
      </c>
      <c r="K188" s="20" t="str">
        <f>IFERROR(VLOOKUP($A188,'10km_kategorie'!B:$L,11,FALSE),"")</f>
        <v/>
      </c>
      <c r="L188" s="20" t="str">
        <f>IFERROR(VLOOKUP($A188,'10km_kategorie'!C:$L,10,FALSE),"")</f>
        <v/>
      </c>
      <c r="M188" s="20" t="str">
        <f>IFERROR(VLOOKUP($A188,'10km_kategorie'!D:$L,9,FALSE),"")</f>
        <v/>
      </c>
      <c r="N188" s="20" t="str">
        <f>IFERROR(VLOOKUP($A188,'10km_kategorie'!E:$L,8,FALSE),"")</f>
        <v/>
      </c>
      <c r="O188" s="20" t="str">
        <f>IFERROR(VLOOKUP($A188,'10km_kategorie'!F:$L,7,FALSE),"")</f>
        <v/>
      </c>
      <c r="P188" s="20" t="str">
        <f>IFERROR(VLOOKUP($A188,'10km_kategorie'!G:$L,6,FALSE),"")</f>
        <v/>
      </c>
      <c r="Q188" s="20" t="str">
        <f>IFERROR(VLOOKUP($A188,'10km_kategorie'!H:$L,5,FALSE),"")</f>
        <v/>
      </c>
      <c r="R188" s="20" t="str">
        <f>IFERROR(VLOOKUP($A188,'10km_kategorie'!I:$L,4,FALSE),"")</f>
        <v/>
      </c>
      <c r="S188" s="20" t="str">
        <f>IFERROR(VLOOKUP($A188,'10km_kategorie'!J:$L,3,FALSE),"")</f>
        <v/>
      </c>
      <c r="T188" s="20" t="str">
        <f>IFERROR(VLOOKUP($A188,'10km_kategorie'!K:$L,2,FALSE),"")</f>
        <v/>
      </c>
    </row>
    <row r="189" spans="1:20" x14ac:dyDescent="0.3">
      <c r="A189" s="24">
        <v>187</v>
      </c>
      <c r="B189" s="24"/>
      <c r="C189" s="24"/>
      <c r="D189" s="24"/>
      <c r="E189" s="24"/>
      <c r="F189" s="24"/>
      <c r="G189" s="24"/>
      <c r="H189" s="24"/>
      <c r="I189" s="33">
        <f t="shared" si="2"/>
        <v>-4.4664351851851851E-2</v>
      </c>
      <c r="J189" s="20" t="str">
        <f>IFERROR(VLOOKUP($A189,'10km_kategorie'!A:$L,12,FALSE),"")</f>
        <v/>
      </c>
      <c r="K189" s="20" t="str">
        <f>IFERROR(VLOOKUP($A189,'10km_kategorie'!B:$L,11,FALSE),"")</f>
        <v/>
      </c>
      <c r="L189" s="20" t="str">
        <f>IFERROR(VLOOKUP($A189,'10km_kategorie'!C:$L,10,FALSE),"")</f>
        <v/>
      </c>
      <c r="M189" s="20" t="str">
        <f>IFERROR(VLOOKUP($A189,'10km_kategorie'!D:$L,9,FALSE),"")</f>
        <v/>
      </c>
      <c r="N189" s="20" t="str">
        <f>IFERROR(VLOOKUP($A189,'10km_kategorie'!E:$L,8,FALSE),"")</f>
        <v/>
      </c>
      <c r="O189" s="20" t="str">
        <f>IFERROR(VLOOKUP($A189,'10km_kategorie'!F:$L,7,FALSE),"")</f>
        <v/>
      </c>
      <c r="P189" s="20" t="str">
        <f>IFERROR(VLOOKUP($A189,'10km_kategorie'!G:$L,6,FALSE),"")</f>
        <v/>
      </c>
      <c r="Q189" s="20" t="str">
        <f>IFERROR(VLOOKUP($A189,'10km_kategorie'!H:$L,5,FALSE),"")</f>
        <v/>
      </c>
      <c r="R189" s="20" t="str">
        <f>IFERROR(VLOOKUP($A189,'10km_kategorie'!I:$L,4,FALSE),"")</f>
        <v/>
      </c>
      <c r="S189" s="20" t="str">
        <f>IFERROR(VLOOKUP($A189,'10km_kategorie'!J:$L,3,FALSE),"")</f>
        <v/>
      </c>
      <c r="T189" s="20" t="str">
        <f>IFERROR(VLOOKUP($A189,'10km_kategorie'!K:$L,2,FALSE),"")</f>
        <v/>
      </c>
    </row>
    <row r="190" spans="1:20" x14ac:dyDescent="0.3">
      <c r="A190" s="24">
        <v>188</v>
      </c>
      <c r="B190" s="24"/>
      <c r="C190" s="24"/>
      <c r="D190" s="24"/>
      <c r="E190" s="24"/>
      <c r="F190" s="24"/>
      <c r="G190" s="24"/>
      <c r="H190" s="24"/>
      <c r="I190" s="33">
        <f t="shared" si="2"/>
        <v>-4.4664351851851851E-2</v>
      </c>
      <c r="J190" s="20" t="str">
        <f>IFERROR(VLOOKUP($A190,'10km_kategorie'!A:$L,12,FALSE),"")</f>
        <v/>
      </c>
      <c r="K190" s="20" t="str">
        <f>IFERROR(VLOOKUP($A190,'10km_kategorie'!B:$L,11,FALSE),"")</f>
        <v/>
      </c>
      <c r="L190" s="20" t="str">
        <f>IFERROR(VLOOKUP($A190,'10km_kategorie'!C:$L,10,FALSE),"")</f>
        <v/>
      </c>
      <c r="M190" s="20" t="str">
        <f>IFERROR(VLOOKUP($A190,'10km_kategorie'!D:$L,9,FALSE),"")</f>
        <v/>
      </c>
      <c r="N190" s="20" t="str">
        <f>IFERROR(VLOOKUP($A190,'10km_kategorie'!E:$L,8,FALSE),"")</f>
        <v/>
      </c>
      <c r="O190" s="20" t="str">
        <f>IFERROR(VLOOKUP($A190,'10km_kategorie'!F:$L,7,FALSE),"")</f>
        <v/>
      </c>
      <c r="P190" s="20" t="str">
        <f>IFERROR(VLOOKUP($A190,'10km_kategorie'!G:$L,6,FALSE),"")</f>
        <v/>
      </c>
      <c r="Q190" s="20" t="str">
        <f>IFERROR(VLOOKUP($A190,'10km_kategorie'!H:$L,5,FALSE),"")</f>
        <v/>
      </c>
      <c r="R190" s="20" t="str">
        <f>IFERROR(VLOOKUP($A190,'10km_kategorie'!I:$L,4,FALSE),"")</f>
        <v/>
      </c>
      <c r="S190" s="20" t="str">
        <f>IFERROR(VLOOKUP($A190,'10km_kategorie'!J:$L,3,FALSE),"")</f>
        <v/>
      </c>
      <c r="T190" s="20" t="str">
        <f>IFERROR(VLOOKUP($A190,'10km_kategorie'!K:$L,2,FALSE),"")</f>
        <v/>
      </c>
    </row>
    <row r="191" spans="1:20" x14ac:dyDescent="0.3">
      <c r="A191" s="24">
        <v>189</v>
      </c>
      <c r="B191" s="24"/>
      <c r="C191" s="24"/>
      <c r="D191" s="24"/>
      <c r="E191" s="24"/>
      <c r="F191" s="24"/>
      <c r="G191" s="24"/>
      <c r="H191" s="24"/>
      <c r="I191" s="33">
        <f t="shared" si="2"/>
        <v>-4.4664351851851851E-2</v>
      </c>
      <c r="J191" s="20" t="str">
        <f>IFERROR(VLOOKUP($A191,'10km_kategorie'!A:$L,12,FALSE),"")</f>
        <v/>
      </c>
      <c r="K191" s="20" t="str">
        <f>IFERROR(VLOOKUP($A191,'10km_kategorie'!B:$L,11,FALSE),"")</f>
        <v/>
      </c>
      <c r="L191" s="20" t="str">
        <f>IFERROR(VLOOKUP($A191,'10km_kategorie'!C:$L,10,FALSE),"")</f>
        <v/>
      </c>
      <c r="M191" s="20" t="str">
        <f>IFERROR(VLOOKUP($A191,'10km_kategorie'!D:$L,9,FALSE),"")</f>
        <v/>
      </c>
      <c r="N191" s="20" t="str">
        <f>IFERROR(VLOOKUP($A191,'10km_kategorie'!E:$L,8,FALSE),"")</f>
        <v/>
      </c>
      <c r="O191" s="20" t="str">
        <f>IFERROR(VLOOKUP($A191,'10km_kategorie'!F:$L,7,FALSE),"")</f>
        <v/>
      </c>
      <c r="P191" s="20" t="str">
        <f>IFERROR(VLOOKUP($A191,'10km_kategorie'!G:$L,6,FALSE),"")</f>
        <v/>
      </c>
      <c r="Q191" s="20" t="str">
        <f>IFERROR(VLOOKUP($A191,'10km_kategorie'!H:$L,5,FALSE),"")</f>
        <v/>
      </c>
      <c r="R191" s="20" t="str">
        <f>IFERROR(VLOOKUP($A191,'10km_kategorie'!I:$L,4,FALSE),"")</f>
        <v/>
      </c>
      <c r="S191" s="20" t="str">
        <f>IFERROR(VLOOKUP($A191,'10km_kategorie'!J:$L,3,FALSE),"")</f>
        <v/>
      </c>
      <c r="T191" s="20" t="str">
        <f>IFERROR(VLOOKUP($A191,'10km_kategorie'!K:$L,2,FALSE),"")</f>
        <v/>
      </c>
    </row>
    <row r="192" spans="1:20" x14ac:dyDescent="0.3">
      <c r="A192" s="24">
        <v>190</v>
      </c>
      <c r="B192" s="24"/>
      <c r="C192" s="24"/>
      <c r="D192" s="24"/>
      <c r="E192" s="24"/>
      <c r="F192" s="24"/>
      <c r="G192" s="24"/>
      <c r="H192" s="24"/>
      <c r="I192" s="33">
        <f t="shared" si="2"/>
        <v>-4.4664351851851851E-2</v>
      </c>
      <c r="J192" s="20" t="str">
        <f>IFERROR(VLOOKUP($A192,'10km_kategorie'!A:$L,12,FALSE),"")</f>
        <v/>
      </c>
      <c r="K192" s="20" t="str">
        <f>IFERROR(VLOOKUP($A192,'10km_kategorie'!B:$L,11,FALSE),"")</f>
        <v/>
      </c>
      <c r="L192" s="20" t="str">
        <f>IFERROR(VLOOKUP($A192,'10km_kategorie'!C:$L,10,FALSE),"")</f>
        <v/>
      </c>
      <c r="M192" s="20" t="str">
        <f>IFERROR(VLOOKUP($A192,'10km_kategorie'!D:$L,9,FALSE),"")</f>
        <v/>
      </c>
      <c r="N192" s="20" t="str">
        <f>IFERROR(VLOOKUP($A192,'10km_kategorie'!E:$L,8,FALSE),"")</f>
        <v/>
      </c>
      <c r="O192" s="20" t="str">
        <f>IFERROR(VLOOKUP($A192,'10km_kategorie'!F:$L,7,FALSE),"")</f>
        <v/>
      </c>
      <c r="P192" s="20" t="str">
        <f>IFERROR(VLOOKUP($A192,'10km_kategorie'!G:$L,6,FALSE),"")</f>
        <v/>
      </c>
      <c r="Q192" s="20" t="str">
        <f>IFERROR(VLOOKUP($A192,'10km_kategorie'!H:$L,5,FALSE),"")</f>
        <v/>
      </c>
      <c r="R192" s="20" t="str">
        <f>IFERROR(VLOOKUP($A192,'10km_kategorie'!I:$L,4,FALSE),"")</f>
        <v/>
      </c>
      <c r="S192" s="20" t="str">
        <f>IFERROR(VLOOKUP($A192,'10km_kategorie'!J:$L,3,FALSE),"")</f>
        <v/>
      </c>
      <c r="T192" s="20" t="str">
        <f>IFERROR(VLOOKUP($A192,'10km_kategorie'!K:$L,2,FALSE),"")</f>
        <v/>
      </c>
    </row>
    <row r="193" spans="1:20" x14ac:dyDescent="0.3">
      <c r="A193" s="24">
        <v>191</v>
      </c>
      <c r="B193" s="24"/>
      <c r="C193" s="24"/>
      <c r="D193" s="24"/>
      <c r="E193" s="24"/>
      <c r="F193" s="24"/>
      <c r="G193" s="24"/>
      <c r="H193" s="24"/>
      <c r="I193" s="33">
        <f t="shared" si="2"/>
        <v>-4.4664351851851851E-2</v>
      </c>
      <c r="J193" s="20" t="str">
        <f>IFERROR(VLOOKUP($A193,'10km_kategorie'!A:$L,12,FALSE),"")</f>
        <v/>
      </c>
      <c r="K193" s="20" t="str">
        <f>IFERROR(VLOOKUP($A193,'10km_kategorie'!B:$L,11,FALSE),"")</f>
        <v/>
      </c>
      <c r="L193" s="20" t="str">
        <f>IFERROR(VLOOKUP($A193,'10km_kategorie'!C:$L,10,FALSE),"")</f>
        <v/>
      </c>
      <c r="M193" s="20" t="str">
        <f>IFERROR(VLOOKUP($A193,'10km_kategorie'!D:$L,9,FALSE),"")</f>
        <v/>
      </c>
      <c r="N193" s="20" t="str">
        <f>IFERROR(VLOOKUP($A193,'10km_kategorie'!E:$L,8,FALSE),"")</f>
        <v/>
      </c>
      <c r="O193" s="20" t="str">
        <f>IFERROR(VLOOKUP($A193,'10km_kategorie'!F:$L,7,FALSE),"")</f>
        <v/>
      </c>
      <c r="P193" s="20" t="str">
        <f>IFERROR(VLOOKUP($A193,'10km_kategorie'!G:$L,6,FALSE),"")</f>
        <v/>
      </c>
      <c r="Q193" s="20" t="str">
        <f>IFERROR(VLOOKUP($A193,'10km_kategorie'!H:$L,5,FALSE),"")</f>
        <v/>
      </c>
      <c r="R193" s="20" t="str">
        <f>IFERROR(VLOOKUP($A193,'10km_kategorie'!I:$L,4,FALSE),"")</f>
        <v/>
      </c>
      <c r="S193" s="20" t="str">
        <f>IFERROR(VLOOKUP($A193,'10km_kategorie'!J:$L,3,FALSE),"")</f>
        <v/>
      </c>
      <c r="T193" s="20" t="str">
        <f>IFERROR(VLOOKUP($A193,'10km_kategorie'!K:$L,2,FALSE),"")</f>
        <v/>
      </c>
    </row>
    <row r="194" spans="1:20" x14ac:dyDescent="0.3">
      <c r="A194" s="24">
        <v>192</v>
      </c>
      <c r="B194" s="24"/>
      <c r="C194" s="24"/>
      <c r="D194" s="24"/>
      <c r="E194" s="24"/>
      <c r="F194" s="24"/>
      <c r="G194" s="24"/>
      <c r="H194" s="24"/>
      <c r="I194" s="33">
        <f t="shared" si="2"/>
        <v>-4.4664351851851851E-2</v>
      </c>
      <c r="J194" s="20" t="str">
        <f>IFERROR(VLOOKUP($A194,'10km_kategorie'!A:$L,12,FALSE),"")</f>
        <v/>
      </c>
      <c r="K194" s="20" t="str">
        <f>IFERROR(VLOOKUP($A194,'10km_kategorie'!B:$L,11,FALSE),"")</f>
        <v/>
      </c>
      <c r="L194" s="20" t="str">
        <f>IFERROR(VLOOKUP($A194,'10km_kategorie'!C:$L,10,FALSE),"")</f>
        <v/>
      </c>
      <c r="M194" s="20" t="str">
        <f>IFERROR(VLOOKUP($A194,'10km_kategorie'!D:$L,9,FALSE),"")</f>
        <v/>
      </c>
      <c r="N194" s="20" t="str">
        <f>IFERROR(VLOOKUP($A194,'10km_kategorie'!E:$L,8,FALSE),"")</f>
        <v/>
      </c>
      <c r="O194" s="20" t="str">
        <f>IFERROR(VLOOKUP($A194,'10km_kategorie'!F:$L,7,FALSE),"")</f>
        <v/>
      </c>
      <c r="P194" s="20" t="str">
        <f>IFERROR(VLOOKUP($A194,'10km_kategorie'!G:$L,6,FALSE),"")</f>
        <v/>
      </c>
      <c r="Q194" s="20" t="str">
        <f>IFERROR(VLOOKUP($A194,'10km_kategorie'!H:$L,5,FALSE),"")</f>
        <v/>
      </c>
      <c r="R194" s="20" t="str">
        <f>IFERROR(VLOOKUP($A194,'10km_kategorie'!I:$L,4,FALSE),"")</f>
        <v/>
      </c>
      <c r="S194" s="20" t="str">
        <f>IFERROR(VLOOKUP($A194,'10km_kategorie'!J:$L,3,FALSE),"")</f>
        <v/>
      </c>
      <c r="T194" s="20" t="str">
        <f>IFERROR(VLOOKUP($A194,'10km_kategorie'!K:$L,2,FALSE),"")</f>
        <v/>
      </c>
    </row>
    <row r="195" spans="1:20" x14ac:dyDescent="0.3">
      <c r="A195" s="24">
        <v>193</v>
      </c>
      <c r="B195" s="24"/>
      <c r="C195" s="24"/>
      <c r="D195" s="24"/>
      <c r="E195" s="24"/>
      <c r="F195" s="24"/>
      <c r="G195" s="24"/>
      <c r="H195" s="24"/>
      <c r="I195" s="33">
        <f t="shared" si="2"/>
        <v>-4.4664351851851851E-2</v>
      </c>
      <c r="J195" s="20" t="str">
        <f>IFERROR(VLOOKUP($A195,'10km_kategorie'!A:$L,12,FALSE),"")</f>
        <v/>
      </c>
      <c r="K195" s="20" t="str">
        <f>IFERROR(VLOOKUP($A195,'10km_kategorie'!B:$L,11,FALSE),"")</f>
        <v/>
      </c>
      <c r="L195" s="20" t="str">
        <f>IFERROR(VLOOKUP($A195,'10km_kategorie'!C:$L,10,FALSE),"")</f>
        <v/>
      </c>
      <c r="M195" s="20" t="str">
        <f>IFERROR(VLOOKUP($A195,'10km_kategorie'!D:$L,9,FALSE),"")</f>
        <v/>
      </c>
      <c r="N195" s="20" t="str">
        <f>IFERROR(VLOOKUP($A195,'10km_kategorie'!E:$L,8,FALSE),"")</f>
        <v/>
      </c>
      <c r="O195" s="20" t="str">
        <f>IFERROR(VLOOKUP($A195,'10km_kategorie'!F:$L,7,FALSE),"")</f>
        <v/>
      </c>
      <c r="P195" s="20" t="str">
        <f>IFERROR(VLOOKUP($A195,'10km_kategorie'!G:$L,6,FALSE),"")</f>
        <v/>
      </c>
      <c r="Q195" s="20" t="str">
        <f>IFERROR(VLOOKUP($A195,'10km_kategorie'!H:$L,5,FALSE),"")</f>
        <v/>
      </c>
      <c r="R195" s="20" t="str">
        <f>IFERROR(VLOOKUP($A195,'10km_kategorie'!I:$L,4,FALSE),"")</f>
        <v/>
      </c>
      <c r="S195" s="20" t="str">
        <f>IFERROR(VLOOKUP($A195,'10km_kategorie'!J:$L,3,FALSE),"")</f>
        <v/>
      </c>
      <c r="T195" s="20" t="str">
        <f>IFERROR(VLOOKUP($A195,'10km_kategorie'!K:$L,2,FALSE),"")</f>
        <v/>
      </c>
    </row>
    <row r="196" spans="1:20" x14ac:dyDescent="0.3">
      <c r="A196" s="24">
        <v>194</v>
      </c>
      <c r="B196" s="24"/>
      <c r="C196" s="24"/>
      <c r="D196" s="24"/>
      <c r="E196" s="24"/>
      <c r="F196" s="24"/>
      <c r="G196" s="24"/>
      <c r="H196" s="24"/>
      <c r="I196" s="33">
        <f t="shared" si="2"/>
        <v>-4.4664351851851851E-2</v>
      </c>
      <c r="J196" s="20" t="str">
        <f>IFERROR(VLOOKUP($A196,'10km_kategorie'!A:$L,12,FALSE),"")</f>
        <v/>
      </c>
      <c r="K196" s="20" t="str">
        <f>IFERROR(VLOOKUP($A196,'10km_kategorie'!B:$L,11,FALSE),"")</f>
        <v/>
      </c>
      <c r="L196" s="20" t="str">
        <f>IFERROR(VLOOKUP($A196,'10km_kategorie'!C:$L,10,FALSE),"")</f>
        <v/>
      </c>
      <c r="M196" s="20" t="str">
        <f>IFERROR(VLOOKUP($A196,'10km_kategorie'!D:$L,9,FALSE),"")</f>
        <v/>
      </c>
      <c r="N196" s="20" t="str">
        <f>IFERROR(VLOOKUP($A196,'10km_kategorie'!E:$L,8,FALSE),"")</f>
        <v/>
      </c>
      <c r="O196" s="20" t="str">
        <f>IFERROR(VLOOKUP($A196,'10km_kategorie'!F:$L,7,FALSE),"")</f>
        <v/>
      </c>
      <c r="P196" s="20" t="str">
        <f>IFERROR(VLOOKUP($A196,'10km_kategorie'!G:$L,6,FALSE),"")</f>
        <v/>
      </c>
      <c r="Q196" s="20" t="str">
        <f>IFERROR(VLOOKUP($A196,'10km_kategorie'!H:$L,5,FALSE),"")</f>
        <v/>
      </c>
      <c r="R196" s="20" t="str">
        <f>IFERROR(VLOOKUP($A196,'10km_kategorie'!I:$L,4,FALSE),"")</f>
        <v/>
      </c>
      <c r="S196" s="20" t="str">
        <f>IFERROR(VLOOKUP($A196,'10km_kategorie'!J:$L,3,FALSE),"")</f>
        <v/>
      </c>
      <c r="T196" s="20" t="str">
        <f>IFERROR(VLOOKUP($A196,'10km_kategorie'!K:$L,2,FALSE),"")</f>
        <v/>
      </c>
    </row>
    <row r="197" spans="1:20" x14ac:dyDescent="0.3">
      <c r="A197" s="24">
        <v>195</v>
      </c>
      <c r="B197" s="24"/>
      <c r="C197" s="24"/>
      <c r="D197" s="24"/>
      <c r="E197" s="24"/>
      <c r="F197" s="24"/>
      <c r="G197" s="24"/>
      <c r="H197" s="24"/>
      <c r="I197" s="33">
        <f t="shared" ref="I197:I202" si="3">H197-$H$3</f>
        <v>-4.4664351851851851E-2</v>
      </c>
      <c r="J197" s="20" t="str">
        <f>IFERROR(VLOOKUP($A197,'10km_kategorie'!A:$L,12,FALSE),"")</f>
        <v/>
      </c>
      <c r="K197" s="20" t="str">
        <f>IFERROR(VLOOKUP($A197,'10km_kategorie'!B:$L,11,FALSE),"")</f>
        <v/>
      </c>
      <c r="L197" s="20" t="str">
        <f>IFERROR(VLOOKUP($A197,'10km_kategorie'!C:$L,10,FALSE),"")</f>
        <v/>
      </c>
      <c r="M197" s="20" t="str">
        <f>IFERROR(VLOOKUP($A197,'10km_kategorie'!D:$L,9,FALSE),"")</f>
        <v/>
      </c>
      <c r="N197" s="20" t="str">
        <f>IFERROR(VLOOKUP($A197,'10km_kategorie'!E:$L,8,FALSE),"")</f>
        <v/>
      </c>
      <c r="O197" s="20" t="str">
        <f>IFERROR(VLOOKUP($A197,'10km_kategorie'!F:$L,7,FALSE),"")</f>
        <v/>
      </c>
      <c r="P197" s="20" t="str">
        <f>IFERROR(VLOOKUP($A197,'10km_kategorie'!G:$L,6,FALSE),"")</f>
        <v/>
      </c>
      <c r="Q197" s="20" t="str">
        <f>IFERROR(VLOOKUP($A197,'10km_kategorie'!H:$L,5,FALSE),"")</f>
        <v/>
      </c>
      <c r="R197" s="20" t="str">
        <f>IFERROR(VLOOKUP($A197,'10km_kategorie'!I:$L,4,FALSE),"")</f>
        <v/>
      </c>
      <c r="S197" s="20" t="str">
        <f>IFERROR(VLOOKUP($A197,'10km_kategorie'!J:$L,3,FALSE),"")</f>
        <v/>
      </c>
      <c r="T197" s="20" t="str">
        <f>IFERROR(VLOOKUP($A197,'10km_kategorie'!K:$L,2,FALSE),"")</f>
        <v/>
      </c>
    </row>
    <row r="198" spans="1:20" x14ac:dyDescent="0.3">
      <c r="A198" s="24">
        <v>196</v>
      </c>
      <c r="B198" s="24"/>
      <c r="C198" s="24"/>
      <c r="D198" s="24"/>
      <c r="E198" s="24"/>
      <c r="F198" s="24"/>
      <c r="G198" s="24"/>
      <c r="H198" s="24"/>
      <c r="I198" s="33">
        <f t="shared" si="3"/>
        <v>-4.4664351851851851E-2</v>
      </c>
      <c r="J198" s="20" t="str">
        <f>IFERROR(VLOOKUP($A198,'10km_kategorie'!A:$L,12,FALSE),"")</f>
        <v/>
      </c>
      <c r="K198" s="20" t="str">
        <f>IFERROR(VLOOKUP($A198,'10km_kategorie'!B:$L,11,FALSE),"")</f>
        <v/>
      </c>
      <c r="L198" s="20" t="str">
        <f>IFERROR(VLOOKUP($A198,'10km_kategorie'!C:$L,10,FALSE),"")</f>
        <v/>
      </c>
      <c r="M198" s="20" t="str">
        <f>IFERROR(VLOOKUP($A198,'10km_kategorie'!D:$L,9,FALSE),"")</f>
        <v/>
      </c>
      <c r="N198" s="20" t="str">
        <f>IFERROR(VLOOKUP($A198,'10km_kategorie'!E:$L,8,FALSE),"")</f>
        <v/>
      </c>
      <c r="O198" s="20" t="str">
        <f>IFERROR(VLOOKUP($A198,'10km_kategorie'!F:$L,7,FALSE),"")</f>
        <v/>
      </c>
      <c r="P198" s="20" t="str">
        <f>IFERROR(VLOOKUP($A198,'10km_kategorie'!G:$L,6,FALSE),"")</f>
        <v/>
      </c>
      <c r="Q198" s="20" t="str">
        <f>IFERROR(VLOOKUP($A198,'10km_kategorie'!H:$L,5,FALSE),"")</f>
        <v/>
      </c>
      <c r="R198" s="20" t="str">
        <f>IFERROR(VLOOKUP($A198,'10km_kategorie'!I:$L,4,FALSE),"")</f>
        <v/>
      </c>
      <c r="S198" s="20" t="str">
        <f>IFERROR(VLOOKUP($A198,'10km_kategorie'!J:$L,3,FALSE),"")</f>
        <v/>
      </c>
      <c r="T198" s="20" t="str">
        <f>IFERROR(VLOOKUP($A198,'10km_kategorie'!K:$L,2,FALSE),"")</f>
        <v/>
      </c>
    </row>
    <row r="199" spans="1:20" x14ac:dyDescent="0.3">
      <c r="A199" s="24">
        <v>197</v>
      </c>
      <c r="B199" s="24"/>
      <c r="C199" s="24"/>
      <c r="D199" s="24"/>
      <c r="E199" s="24"/>
      <c r="F199" s="24"/>
      <c r="G199" s="24"/>
      <c r="H199" s="24"/>
      <c r="I199" s="33">
        <f t="shared" si="3"/>
        <v>-4.4664351851851851E-2</v>
      </c>
      <c r="J199" s="20" t="str">
        <f>IFERROR(VLOOKUP($A199,'10km_kategorie'!A:$L,12,FALSE),"")</f>
        <v/>
      </c>
      <c r="K199" s="20" t="str">
        <f>IFERROR(VLOOKUP($A199,'10km_kategorie'!B:$L,11,FALSE),"")</f>
        <v/>
      </c>
      <c r="L199" s="20" t="str">
        <f>IFERROR(VLOOKUP($A199,'10km_kategorie'!C:$L,10,FALSE),"")</f>
        <v/>
      </c>
      <c r="M199" s="20" t="str">
        <f>IFERROR(VLOOKUP($A199,'10km_kategorie'!D:$L,9,FALSE),"")</f>
        <v/>
      </c>
      <c r="N199" s="20" t="str">
        <f>IFERROR(VLOOKUP($A199,'10km_kategorie'!E:$L,8,FALSE),"")</f>
        <v/>
      </c>
      <c r="O199" s="20" t="str">
        <f>IFERROR(VLOOKUP($A199,'10km_kategorie'!F:$L,7,FALSE),"")</f>
        <v/>
      </c>
      <c r="P199" s="20" t="str">
        <f>IFERROR(VLOOKUP($A199,'10km_kategorie'!G:$L,6,FALSE),"")</f>
        <v/>
      </c>
      <c r="Q199" s="20" t="str">
        <f>IFERROR(VLOOKUP($A199,'10km_kategorie'!H:$L,5,FALSE),"")</f>
        <v/>
      </c>
      <c r="R199" s="20" t="str">
        <f>IFERROR(VLOOKUP($A199,'10km_kategorie'!I:$L,4,FALSE),"")</f>
        <v/>
      </c>
      <c r="S199" s="20" t="str">
        <f>IFERROR(VLOOKUP($A199,'10km_kategorie'!J:$L,3,FALSE),"")</f>
        <v/>
      </c>
      <c r="T199" s="20" t="str">
        <f>IFERROR(VLOOKUP($A199,'10km_kategorie'!K:$L,2,FALSE),"")</f>
        <v/>
      </c>
    </row>
    <row r="200" spans="1:20" x14ac:dyDescent="0.3">
      <c r="A200" s="24">
        <v>198</v>
      </c>
      <c r="B200" s="24"/>
      <c r="C200" s="24"/>
      <c r="D200" s="24"/>
      <c r="E200" s="24"/>
      <c r="F200" s="24"/>
      <c r="G200" s="24"/>
      <c r="H200" s="24"/>
      <c r="I200" s="33">
        <f t="shared" si="3"/>
        <v>-4.4664351851851851E-2</v>
      </c>
      <c r="J200" s="20" t="str">
        <f>IFERROR(VLOOKUP($A200,'10km_kategorie'!A:$L,12,FALSE),"")</f>
        <v/>
      </c>
      <c r="K200" s="20" t="str">
        <f>IFERROR(VLOOKUP($A200,'10km_kategorie'!B:$L,11,FALSE),"")</f>
        <v/>
      </c>
      <c r="L200" s="20" t="str">
        <f>IFERROR(VLOOKUP($A200,'10km_kategorie'!C:$L,10,FALSE),"")</f>
        <v/>
      </c>
      <c r="M200" s="20" t="str">
        <f>IFERROR(VLOOKUP($A200,'10km_kategorie'!D:$L,9,FALSE),"")</f>
        <v/>
      </c>
      <c r="N200" s="20" t="str">
        <f>IFERROR(VLOOKUP($A200,'10km_kategorie'!E:$L,8,FALSE),"")</f>
        <v/>
      </c>
      <c r="O200" s="20" t="str">
        <f>IFERROR(VLOOKUP($A200,'10km_kategorie'!F:$L,7,FALSE),"")</f>
        <v/>
      </c>
      <c r="P200" s="20" t="str">
        <f>IFERROR(VLOOKUP($A200,'10km_kategorie'!G:$L,6,FALSE),"")</f>
        <v/>
      </c>
      <c r="Q200" s="20" t="str">
        <f>IFERROR(VLOOKUP($A200,'10km_kategorie'!H:$L,5,FALSE),"")</f>
        <v/>
      </c>
      <c r="R200" s="20" t="str">
        <f>IFERROR(VLOOKUP($A200,'10km_kategorie'!I:$L,4,FALSE),"")</f>
        <v/>
      </c>
      <c r="S200" s="20" t="str">
        <f>IFERROR(VLOOKUP($A200,'10km_kategorie'!J:$L,3,FALSE),"")</f>
        <v/>
      </c>
      <c r="T200" s="20" t="str">
        <f>IFERROR(VLOOKUP($A200,'10km_kategorie'!K:$L,2,FALSE),"")</f>
        <v/>
      </c>
    </row>
    <row r="201" spans="1:20" x14ac:dyDescent="0.3">
      <c r="A201" s="24">
        <v>199</v>
      </c>
      <c r="B201" s="24"/>
      <c r="C201" s="24"/>
      <c r="D201" s="24"/>
      <c r="E201" s="24"/>
      <c r="F201" s="24"/>
      <c r="G201" s="24"/>
      <c r="H201" s="24"/>
      <c r="I201" s="33">
        <f t="shared" si="3"/>
        <v>-4.4664351851851851E-2</v>
      </c>
      <c r="J201" s="20" t="str">
        <f>IFERROR(VLOOKUP($A201,'10km_kategorie'!A:$L,12,FALSE),"")</f>
        <v/>
      </c>
      <c r="K201" s="20" t="str">
        <f>IFERROR(VLOOKUP($A201,'10km_kategorie'!B:$L,11,FALSE),"")</f>
        <v/>
      </c>
      <c r="L201" s="20" t="str">
        <f>IFERROR(VLOOKUP($A201,'10km_kategorie'!C:$L,10,FALSE),"")</f>
        <v/>
      </c>
      <c r="M201" s="20" t="str">
        <f>IFERROR(VLOOKUP($A201,'10km_kategorie'!D:$L,9,FALSE),"")</f>
        <v/>
      </c>
      <c r="N201" s="20" t="str">
        <f>IFERROR(VLOOKUP($A201,'10km_kategorie'!E:$L,8,FALSE),"")</f>
        <v/>
      </c>
      <c r="O201" s="20" t="str">
        <f>IFERROR(VLOOKUP($A201,'10km_kategorie'!F:$L,7,FALSE),"")</f>
        <v/>
      </c>
      <c r="P201" s="20" t="str">
        <f>IFERROR(VLOOKUP($A201,'10km_kategorie'!G:$L,6,FALSE),"")</f>
        <v/>
      </c>
      <c r="Q201" s="20" t="str">
        <f>IFERROR(VLOOKUP($A201,'10km_kategorie'!H:$L,5,FALSE),"")</f>
        <v/>
      </c>
      <c r="R201" s="20" t="str">
        <f>IFERROR(VLOOKUP($A201,'10km_kategorie'!I:$L,4,FALSE),"")</f>
        <v/>
      </c>
      <c r="S201" s="20" t="str">
        <f>IFERROR(VLOOKUP($A201,'10km_kategorie'!J:$L,3,FALSE),"")</f>
        <v/>
      </c>
      <c r="T201" s="20" t="str">
        <f>IFERROR(VLOOKUP($A201,'10km_kategorie'!K:$L,2,FALSE),"")</f>
        <v/>
      </c>
    </row>
    <row r="202" spans="1:20" x14ac:dyDescent="0.3">
      <c r="A202" s="24">
        <v>200</v>
      </c>
      <c r="B202" s="24"/>
      <c r="C202" s="24"/>
      <c r="D202" s="24"/>
      <c r="E202" s="24"/>
      <c r="F202" s="24"/>
      <c r="G202" s="24"/>
      <c r="H202" s="24"/>
      <c r="I202" s="33">
        <f t="shared" si="3"/>
        <v>-4.4664351851851851E-2</v>
      </c>
      <c r="J202" s="20" t="str">
        <f>IFERROR(VLOOKUP($A202,'10km_kategorie'!A:$L,12,FALSE),"")</f>
        <v/>
      </c>
      <c r="K202" s="20" t="str">
        <f>IFERROR(VLOOKUP($A202,'10km_kategorie'!B:$L,11,FALSE),"")</f>
        <v/>
      </c>
      <c r="L202" s="20" t="str">
        <f>IFERROR(VLOOKUP($A202,'10km_kategorie'!C:$L,10,FALSE),"")</f>
        <v/>
      </c>
      <c r="M202" s="20" t="str">
        <f>IFERROR(VLOOKUP($A202,'10km_kategorie'!D:$L,9,FALSE),"")</f>
        <v/>
      </c>
      <c r="N202" s="20" t="str">
        <f>IFERROR(VLOOKUP($A202,'10km_kategorie'!E:$L,8,FALSE),"")</f>
        <v/>
      </c>
      <c r="O202" s="20" t="str">
        <f>IFERROR(VLOOKUP($A202,'10km_kategorie'!F:$L,7,FALSE),"")</f>
        <v/>
      </c>
      <c r="P202" s="20" t="str">
        <f>IFERROR(VLOOKUP($A202,'10km_kategorie'!G:$L,6,FALSE),"")</f>
        <v/>
      </c>
      <c r="Q202" s="20" t="str">
        <f>IFERROR(VLOOKUP($A202,'10km_kategorie'!H:$L,5,FALSE),"")</f>
        <v/>
      </c>
      <c r="R202" s="20" t="str">
        <f>IFERROR(VLOOKUP($A202,'10km_kategorie'!I:$L,4,FALSE),"")</f>
        <v/>
      </c>
      <c r="S202" s="20" t="str">
        <f>IFERROR(VLOOKUP($A202,'10km_kategorie'!J:$L,3,FALSE),"")</f>
        <v/>
      </c>
      <c r="T202" s="20" t="str">
        <f>IFERROR(VLOOKUP($A202,'10km_kategorie'!K:$L,2,FALSE),"")</f>
        <v/>
      </c>
    </row>
  </sheetData>
  <autoFilter ref="A2:T202"/>
  <mergeCells count="6">
    <mergeCell ref="J1:K1"/>
    <mergeCell ref="M1:N1"/>
    <mergeCell ref="O1:P1"/>
    <mergeCell ref="A1:I1"/>
    <mergeCell ref="S1:T1"/>
    <mergeCell ref="Q1:R1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L202"/>
  <sheetViews>
    <sheetView workbookViewId="0">
      <selection activeCell="A3" sqref="A3:K202"/>
    </sheetView>
  </sheetViews>
  <sheetFormatPr defaultRowHeight="14.4" x14ac:dyDescent="0.3"/>
  <sheetData>
    <row r="1" spans="1:12" x14ac:dyDescent="0.3">
      <c r="A1" s="52" t="s">
        <v>216</v>
      </c>
      <c r="B1" s="52"/>
      <c r="C1" s="46" t="s">
        <v>225</v>
      </c>
      <c r="D1" s="53" t="s">
        <v>226</v>
      </c>
      <c r="E1" s="47"/>
      <c r="F1" s="53" t="s">
        <v>219</v>
      </c>
      <c r="G1" s="47"/>
      <c r="H1" s="54" t="s">
        <v>227</v>
      </c>
      <c r="I1" s="50"/>
      <c r="J1" s="54" t="s">
        <v>224</v>
      </c>
      <c r="K1" s="50"/>
      <c r="L1" s="22"/>
    </row>
    <row r="2" spans="1:12" x14ac:dyDescent="0.3">
      <c r="A2" s="21" t="s">
        <v>217</v>
      </c>
      <c r="B2" s="21" t="s">
        <v>218</v>
      </c>
      <c r="C2" s="21" t="s">
        <v>216</v>
      </c>
      <c r="D2" s="21" t="s">
        <v>217</v>
      </c>
      <c r="E2" s="21" t="s">
        <v>218</v>
      </c>
      <c r="F2" s="21" t="s">
        <v>217</v>
      </c>
      <c r="G2" s="21" t="s">
        <v>218</v>
      </c>
      <c r="H2" s="21" t="s">
        <v>217</v>
      </c>
      <c r="I2" s="21" t="s">
        <v>218</v>
      </c>
      <c r="J2" s="21" t="s">
        <v>217</v>
      </c>
      <c r="K2" s="21" t="s">
        <v>218</v>
      </c>
      <c r="L2" s="21" t="s">
        <v>220</v>
      </c>
    </row>
    <row r="3" spans="1:12" x14ac:dyDescent="0.3">
      <c r="A3" s="24">
        <v>1</v>
      </c>
      <c r="B3" s="24">
        <v>9</v>
      </c>
      <c r="C3" s="24"/>
      <c r="D3" s="24">
        <v>1</v>
      </c>
      <c r="E3" s="24">
        <v>9</v>
      </c>
      <c r="F3" s="24">
        <v>7</v>
      </c>
      <c r="G3" s="24">
        <v>16</v>
      </c>
      <c r="H3" s="24">
        <v>10</v>
      </c>
      <c r="I3" s="24"/>
      <c r="J3" s="24">
        <v>33</v>
      </c>
      <c r="K3" s="24"/>
      <c r="L3" s="18">
        <v>1</v>
      </c>
    </row>
    <row r="4" spans="1:12" x14ac:dyDescent="0.3">
      <c r="A4" s="24">
        <v>2</v>
      </c>
      <c r="B4" s="24">
        <v>12</v>
      </c>
      <c r="C4" s="24"/>
      <c r="D4" s="24">
        <v>2</v>
      </c>
      <c r="E4" s="24">
        <v>12</v>
      </c>
      <c r="F4" s="24">
        <v>8</v>
      </c>
      <c r="G4" s="24">
        <v>20</v>
      </c>
      <c r="H4" s="24">
        <v>19</v>
      </c>
      <c r="I4" s="24"/>
      <c r="J4" s="24">
        <v>38</v>
      </c>
      <c r="K4" s="24"/>
      <c r="L4" s="18">
        <v>2</v>
      </c>
    </row>
    <row r="5" spans="1:12" x14ac:dyDescent="0.3">
      <c r="A5" s="24">
        <v>3</v>
      </c>
      <c r="B5" s="24">
        <v>16</v>
      </c>
      <c r="C5" s="23"/>
      <c r="D5" s="24">
        <v>3</v>
      </c>
      <c r="E5" s="24">
        <v>17</v>
      </c>
      <c r="F5" s="24">
        <v>10</v>
      </c>
      <c r="G5" s="24">
        <v>26</v>
      </c>
      <c r="H5" s="24">
        <v>25</v>
      </c>
      <c r="I5" s="24"/>
      <c r="J5" s="24"/>
      <c r="K5" s="24"/>
      <c r="L5" s="18">
        <v>3</v>
      </c>
    </row>
    <row r="6" spans="1:12" x14ac:dyDescent="0.3">
      <c r="A6" s="24">
        <v>4</v>
      </c>
      <c r="B6" s="24">
        <v>17</v>
      </c>
      <c r="C6" s="18"/>
      <c r="D6" s="24">
        <v>4</v>
      </c>
      <c r="E6" s="24">
        <v>18</v>
      </c>
      <c r="F6" s="24">
        <v>11</v>
      </c>
      <c r="G6" s="24">
        <v>27</v>
      </c>
      <c r="H6" s="24">
        <v>32</v>
      </c>
      <c r="I6" s="24"/>
      <c r="J6" s="24"/>
      <c r="K6" s="24"/>
      <c r="L6" s="18">
        <v>4</v>
      </c>
    </row>
    <row r="7" spans="1:12" x14ac:dyDescent="0.3">
      <c r="A7" s="24">
        <v>5</v>
      </c>
      <c r="B7" s="24">
        <v>18</v>
      </c>
      <c r="C7" s="18"/>
      <c r="D7" s="24">
        <v>5</v>
      </c>
      <c r="E7" s="24">
        <v>21</v>
      </c>
      <c r="F7" s="24">
        <v>15</v>
      </c>
      <c r="G7" s="24">
        <v>28</v>
      </c>
      <c r="H7" s="24">
        <v>36</v>
      </c>
      <c r="I7" s="24"/>
      <c r="J7" s="24"/>
      <c r="K7" s="24"/>
      <c r="L7" s="18">
        <v>5</v>
      </c>
    </row>
    <row r="8" spans="1:12" x14ac:dyDescent="0.3">
      <c r="A8" s="24">
        <v>6</v>
      </c>
      <c r="B8" s="24">
        <v>20</v>
      </c>
      <c r="C8" s="18"/>
      <c r="D8" s="24">
        <v>6</v>
      </c>
      <c r="E8" s="24">
        <v>22</v>
      </c>
      <c r="F8" s="24">
        <v>19</v>
      </c>
      <c r="G8" s="24">
        <v>30</v>
      </c>
      <c r="H8" s="24"/>
      <c r="I8" s="24"/>
      <c r="J8" s="24"/>
      <c r="K8" s="24"/>
      <c r="L8" s="18">
        <v>6</v>
      </c>
    </row>
    <row r="9" spans="1:12" x14ac:dyDescent="0.3">
      <c r="A9" s="24">
        <v>7</v>
      </c>
      <c r="B9" s="24">
        <v>21</v>
      </c>
      <c r="C9" s="18"/>
      <c r="D9" s="24">
        <v>13</v>
      </c>
      <c r="E9" s="24">
        <v>31</v>
      </c>
      <c r="F9" s="24">
        <v>23</v>
      </c>
      <c r="G9" s="24"/>
      <c r="H9" s="24"/>
      <c r="I9" s="24"/>
      <c r="J9" s="24"/>
      <c r="K9" s="24"/>
      <c r="L9" s="18">
        <v>7</v>
      </c>
    </row>
    <row r="10" spans="1:12" x14ac:dyDescent="0.3">
      <c r="A10" s="24">
        <v>8</v>
      </c>
      <c r="B10" s="24">
        <v>22</v>
      </c>
      <c r="C10" s="18"/>
      <c r="D10" s="24">
        <v>14</v>
      </c>
      <c r="E10" s="24">
        <v>34</v>
      </c>
      <c r="F10" s="24">
        <v>25</v>
      </c>
      <c r="G10" s="24"/>
      <c r="H10" s="24"/>
      <c r="I10" s="24"/>
      <c r="J10" s="24"/>
      <c r="K10" s="24"/>
      <c r="L10" s="18">
        <v>8</v>
      </c>
    </row>
    <row r="11" spans="1:12" x14ac:dyDescent="0.3">
      <c r="A11" s="24">
        <v>10</v>
      </c>
      <c r="B11" s="24">
        <v>26</v>
      </c>
      <c r="C11" s="18"/>
      <c r="D11" s="24">
        <v>24</v>
      </c>
      <c r="E11" s="24">
        <v>39</v>
      </c>
      <c r="F11" s="24">
        <v>29</v>
      </c>
      <c r="G11" s="24"/>
      <c r="H11" s="24"/>
      <c r="I11" s="24"/>
      <c r="J11" s="24"/>
      <c r="K11" s="24"/>
      <c r="L11" s="18">
        <v>9</v>
      </c>
    </row>
    <row r="12" spans="1:12" x14ac:dyDescent="0.3">
      <c r="A12" s="24">
        <v>11</v>
      </c>
      <c r="B12" s="24">
        <v>27</v>
      </c>
      <c r="C12" s="18"/>
      <c r="D12" s="24">
        <v>35</v>
      </c>
      <c r="E12" s="24">
        <v>42</v>
      </c>
      <c r="F12" s="24">
        <v>32</v>
      </c>
      <c r="G12" s="24"/>
      <c r="H12" s="24"/>
      <c r="I12" s="24"/>
      <c r="J12" s="24"/>
      <c r="K12" s="24"/>
      <c r="L12" s="18">
        <v>10</v>
      </c>
    </row>
    <row r="13" spans="1:12" x14ac:dyDescent="0.3">
      <c r="A13" s="24">
        <v>13</v>
      </c>
      <c r="B13" s="24">
        <v>28</v>
      </c>
      <c r="C13" s="18"/>
      <c r="D13" s="24">
        <v>40</v>
      </c>
      <c r="E13" s="24">
        <v>43</v>
      </c>
      <c r="F13" s="24">
        <v>33</v>
      </c>
      <c r="G13" s="24"/>
      <c r="H13" s="24"/>
      <c r="I13" s="24"/>
      <c r="J13" s="24"/>
      <c r="K13" s="24"/>
      <c r="L13" s="18">
        <v>11</v>
      </c>
    </row>
    <row r="14" spans="1:12" x14ac:dyDescent="0.3">
      <c r="A14" s="24">
        <v>14</v>
      </c>
      <c r="B14" s="24">
        <v>30</v>
      </c>
      <c r="C14" s="18"/>
      <c r="D14" s="24"/>
      <c r="E14" s="24"/>
      <c r="F14" s="24">
        <v>36</v>
      </c>
      <c r="G14" s="24"/>
      <c r="H14" s="24"/>
      <c r="I14" s="24"/>
      <c r="J14" s="24"/>
      <c r="K14" s="24"/>
      <c r="L14" s="18">
        <v>12</v>
      </c>
    </row>
    <row r="15" spans="1:12" x14ac:dyDescent="0.3">
      <c r="A15" s="24">
        <v>15</v>
      </c>
      <c r="B15" s="24">
        <v>31</v>
      </c>
      <c r="C15" s="18"/>
      <c r="D15" s="24"/>
      <c r="E15" s="24"/>
      <c r="F15" s="24">
        <v>38</v>
      </c>
      <c r="G15" s="18"/>
      <c r="H15" s="24"/>
      <c r="I15" s="24"/>
      <c r="J15" s="24"/>
      <c r="K15" s="24"/>
      <c r="L15" s="18">
        <v>13</v>
      </c>
    </row>
    <row r="16" spans="1:12" x14ac:dyDescent="0.3">
      <c r="A16" s="24">
        <v>19</v>
      </c>
      <c r="B16" s="24">
        <v>34</v>
      </c>
      <c r="C16" s="18"/>
      <c r="D16" s="24"/>
      <c r="E16" s="24"/>
      <c r="F16" s="24">
        <v>41</v>
      </c>
      <c r="G16" s="18"/>
      <c r="H16" s="24"/>
      <c r="I16" s="24"/>
      <c r="J16" s="24"/>
      <c r="K16" s="24"/>
      <c r="L16" s="18">
        <v>14</v>
      </c>
    </row>
    <row r="17" spans="1:12" x14ac:dyDescent="0.3">
      <c r="A17" s="24">
        <v>23</v>
      </c>
      <c r="B17" s="24">
        <v>39</v>
      </c>
      <c r="C17" s="18"/>
      <c r="D17" s="24"/>
      <c r="E17" s="24"/>
      <c r="F17" s="18"/>
      <c r="G17" s="18"/>
      <c r="H17" s="24"/>
      <c r="I17" s="24"/>
      <c r="J17" s="24"/>
      <c r="K17" s="24"/>
      <c r="L17" s="18">
        <v>15</v>
      </c>
    </row>
    <row r="18" spans="1:12" x14ac:dyDescent="0.3">
      <c r="A18" s="24">
        <v>24</v>
      </c>
      <c r="B18" s="24">
        <v>42</v>
      </c>
      <c r="C18" s="18"/>
      <c r="D18" s="24"/>
      <c r="E18" s="24"/>
      <c r="F18" s="18"/>
      <c r="G18" s="18"/>
      <c r="H18" s="24"/>
      <c r="I18" s="24"/>
      <c r="J18" s="24"/>
      <c r="K18" s="24"/>
      <c r="L18" s="18">
        <v>16</v>
      </c>
    </row>
    <row r="19" spans="1:12" x14ac:dyDescent="0.3">
      <c r="A19" s="24">
        <v>25</v>
      </c>
      <c r="B19" s="24">
        <v>43</v>
      </c>
      <c r="C19" s="18"/>
      <c r="D19" s="24"/>
      <c r="E19" s="24"/>
      <c r="F19" s="18"/>
      <c r="G19" s="18"/>
      <c r="H19" s="24"/>
      <c r="I19" s="24"/>
      <c r="J19" s="24"/>
      <c r="K19" s="24"/>
      <c r="L19" s="18">
        <v>17</v>
      </c>
    </row>
    <row r="20" spans="1:12" x14ac:dyDescent="0.3">
      <c r="A20" s="24">
        <v>29</v>
      </c>
      <c r="B20" s="24"/>
      <c r="C20" s="18"/>
      <c r="D20" s="24"/>
      <c r="E20" s="24"/>
      <c r="F20" s="18"/>
      <c r="G20" s="18"/>
      <c r="H20" s="24"/>
      <c r="I20" s="24"/>
      <c r="J20" s="24"/>
      <c r="K20" s="24"/>
      <c r="L20" s="18">
        <v>18</v>
      </c>
    </row>
    <row r="21" spans="1:12" x14ac:dyDescent="0.3">
      <c r="A21" s="24">
        <v>32</v>
      </c>
      <c r="B21" s="24"/>
      <c r="C21" s="18"/>
      <c r="D21" s="24"/>
      <c r="E21" s="24"/>
      <c r="F21" s="18"/>
      <c r="G21" s="18"/>
      <c r="H21" s="24"/>
      <c r="I21" s="24"/>
      <c r="J21" s="24"/>
      <c r="K21" s="24"/>
      <c r="L21" s="18">
        <v>19</v>
      </c>
    </row>
    <row r="22" spans="1:12" x14ac:dyDescent="0.3">
      <c r="A22" s="24">
        <v>33</v>
      </c>
      <c r="B22" s="24"/>
      <c r="C22" s="18"/>
      <c r="D22" s="24"/>
      <c r="E22" s="24"/>
      <c r="F22" s="18"/>
      <c r="G22" s="18"/>
      <c r="H22" s="24"/>
      <c r="I22" s="24"/>
      <c r="J22" s="24"/>
      <c r="K22" s="24"/>
      <c r="L22" s="18">
        <v>20</v>
      </c>
    </row>
    <row r="23" spans="1:12" x14ac:dyDescent="0.3">
      <c r="A23" s="24">
        <v>35</v>
      </c>
      <c r="B23" s="24"/>
      <c r="C23" s="18"/>
      <c r="D23" s="24"/>
      <c r="E23" s="24"/>
      <c r="F23" s="18"/>
      <c r="G23" s="18"/>
      <c r="H23" s="24"/>
      <c r="I23" s="24"/>
      <c r="J23" s="24"/>
      <c r="K23" s="24"/>
      <c r="L23" s="18">
        <v>21</v>
      </c>
    </row>
    <row r="24" spans="1:12" x14ac:dyDescent="0.3">
      <c r="A24" s="24">
        <v>36</v>
      </c>
      <c r="B24" s="24"/>
      <c r="C24" s="18"/>
      <c r="D24" s="24"/>
      <c r="E24" s="24"/>
      <c r="F24" s="18"/>
      <c r="G24" s="18"/>
      <c r="H24" s="24"/>
      <c r="I24" s="24"/>
      <c r="J24" s="24"/>
      <c r="K24" s="24"/>
      <c r="L24" s="18">
        <v>22</v>
      </c>
    </row>
    <row r="25" spans="1:12" x14ac:dyDescent="0.3">
      <c r="A25" s="24">
        <v>38</v>
      </c>
      <c r="B25" s="24"/>
      <c r="C25" s="18"/>
      <c r="D25" s="24"/>
      <c r="E25" s="24"/>
      <c r="F25" s="18"/>
      <c r="G25" s="18"/>
      <c r="H25" s="24"/>
      <c r="I25" s="24"/>
      <c r="J25" s="24"/>
      <c r="K25" s="24"/>
      <c r="L25" s="18">
        <v>23</v>
      </c>
    </row>
    <row r="26" spans="1:12" x14ac:dyDescent="0.3">
      <c r="A26" s="24">
        <v>40</v>
      </c>
      <c r="B26" s="24"/>
      <c r="C26" s="18"/>
      <c r="D26" s="24"/>
      <c r="E26" s="24"/>
      <c r="F26" s="18"/>
      <c r="G26" s="18"/>
      <c r="H26" s="24"/>
      <c r="I26" s="24"/>
      <c r="J26" s="24"/>
      <c r="K26" s="24"/>
      <c r="L26" s="18">
        <v>24</v>
      </c>
    </row>
    <row r="27" spans="1:12" x14ac:dyDescent="0.3">
      <c r="A27" s="24">
        <v>41</v>
      </c>
      <c r="B27" s="24"/>
      <c r="C27" s="18"/>
      <c r="D27" s="24"/>
      <c r="E27" s="24"/>
      <c r="F27" s="18"/>
      <c r="G27" s="18"/>
      <c r="H27" s="24"/>
      <c r="I27" s="24"/>
      <c r="J27" s="24"/>
      <c r="K27" s="24"/>
      <c r="L27" s="18">
        <v>25</v>
      </c>
    </row>
    <row r="28" spans="1:12" x14ac:dyDescent="0.3">
      <c r="A28" s="24"/>
      <c r="B28" s="24"/>
      <c r="C28" s="18"/>
      <c r="D28" s="24"/>
      <c r="E28" s="24"/>
      <c r="F28" s="18"/>
      <c r="G28" s="18"/>
      <c r="H28" s="24"/>
      <c r="I28" s="24"/>
      <c r="J28" s="24"/>
      <c r="K28" s="24"/>
      <c r="L28" s="18">
        <v>26</v>
      </c>
    </row>
    <row r="29" spans="1:12" x14ac:dyDescent="0.3">
      <c r="A29" s="24"/>
      <c r="B29" s="24"/>
      <c r="C29" s="18"/>
      <c r="D29" s="24"/>
      <c r="E29" s="18"/>
      <c r="F29" s="18"/>
      <c r="G29" s="18"/>
      <c r="H29" s="24"/>
      <c r="I29" s="24"/>
      <c r="J29" s="24"/>
      <c r="K29" s="24"/>
      <c r="L29" s="18">
        <v>27</v>
      </c>
    </row>
    <row r="30" spans="1:12" x14ac:dyDescent="0.3">
      <c r="A30" s="24"/>
      <c r="B30" s="24"/>
      <c r="C30" s="18"/>
      <c r="D30" s="24"/>
      <c r="E30" s="18"/>
      <c r="F30" s="18"/>
      <c r="G30" s="18"/>
      <c r="H30" s="24"/>
      <c r="I30" s="24"/>
      <c r="J30" s="24"/>
      <c r="K30" s="24"/>
      <c r="L30" s="18">
        <v>28</v>
      </c>
    </row>
    <row r="31" spans="1:12" x14ac:dyDescent="0.3">
      <c r="A31" s="24"/>
      <c r="B31" s="24"/>
      <c r="C31" s="18"/>
      <c r="D31" s="24"/>
      <c r="E31" s="18"/>
      <c r="F31" s="18"/>
      <c r="G31" s="18"/>
      <c r="H31" s="24"/>
      <c r="I31" s="24"/>
      <c r="J31" s="24"/>
      <c r="K31" s="24"/>
      <c r="L31" s="18">
        <v>29</v>
      </c>
    </row>
    <row r="32" spans="1:12" x14ac:dyDescent="0.3">
      <c r="A32" s="24"/>
      <c r="B32" s="24"/>
      <c r="C32" s="18"/>
      <c r="D32" s="24"/>
      <c r="E32" s="18"/>
      <c r="F32" s="18"/>
      <c r="G32" s="18"/>
      <c r="H32" s="24"/>
      <c r="I32" s="24"/>
      <c r="J32" s="24"/>
      <c r="K32" s="24"/>
      <c r="L32" s="18">
        <v>30</v>
      </c>
    </row>
    <row r="33" spans="1:12" x14ac:dyDescent="0.3">
      <c r="A33" s="24"/>
      <c r="B33" s="24"/>
      <c r="C33" s="18"/>
      <c r="D33" s="24"/>
      <c r="E33" s="18"/>
      <c r="F33" s="18"/>
      <c r="G33" s="18"/>
      <c r="H33" s="24"/>
      <c r="I33" s="24"/>
      <c r="J33" s="24"/>
      <c r="K33" s="24"/>
      <c r="L33" s="18">
        <v>31</v>
      </c>
    </row>
    <row r="34" spans="1:12" x14ac:dyDescent="0.3">
      <c r="A34" s="24"/>
      <c r="B34" s="24"/>
      <c r="C34" s="18"/>
      <c r="D34" s="24"/>
      <c r="E34" s="18"/>
      <c r="F34" s="18"/>
      <c r="G34" s="18"/>
      <c r="H34" s="24"/>
      <c r="I34" s="24"/>
      <c r="J34" s="24"/>
      <c r="K34" s="24"/>
      <c r="L34" s="18">
        <v>32</v>
      </c>
    </row>
    <row r="35" spans="1:12" x14ac:dyDescent="0.3">
      <c r="A35" s="24"/>
      <c r="B35" s="24"/>
      <c r="C35" s="18"/>
      <c r="D35" s="24"/>
      <c r="E35" s="18"/>
      <c r="F35" s="18"/>
      <c r="G35" s="18"/>
      <c r="H35" s="24"/>
      <c r="I35" s="24"/>
      <c r="J35" s="24"/>
      <c r="K35" s="24"/>
      <c r="L35" s="18">
        <v>33</v>
      </c>
    </row>
    <row r="36" spans="1:12" ht="15" x14ac:dyDescent="0.25">
      <c r="A36" s="24"/>
      <c r="B36" s="24"/>
      <c r="C36" s="18"/>
      <c r="D36" s="24"/>
      <c r="E36" s="18"/>
      <c r="F36" s="18"/>
      <c r="G36" s="18"/>
      <c r="H36" s="24"/>
      <c r="I36" s="24"/>
      <c r="J36" s="24"/>
      <c r="K36" s="24"/>
      <c r="L36" s="18">
        <v>34</v>
      </c>
    </row>
    <row r="37" spans="1:12" ht="15" x14ac:dyDescent="0.25">
      <c r="A37" s="24"/>
      <c r="B37" s="24"/>
      <c r="C37" s="18"/>
      <c r="D37" s="24"/>
      <c r="E37" s="18"/>
      <c r="F37" s="18"/>
      <c r="G37" s="18"/>
      <c r="H37" s="24"/>
      <c r="I37" s="24"/>
      <c r="J37" s="24"/>
      <c r="K37" s="24"/>
      <c r="L37" s="18">
        <v>35</v>
      </c>
    </row>
    <row r="38" spans="1:12" x14ac:dyDescent="0.3">
      <c r="A38" s="24"/>
      <c r="B38" s="24"/>
      <c r="C38" s="18"/>
      <c r="D38" s="18"/>
      <c r="E38" s="18"/>
      <c r="F38" s="18"/>
      <c r="G38" s="18"/>
      <c r="H38" s="24"/>
      <c r="I38" s="24"/>
      <c r="J38" s="24"/>
      <c r="K38" s="24"/>
      <c r="L38" s="18">
        <v>36</v>
      </c>
    </row>
    <row r="39" spans="1:12" x14ac:dyDescent="0.3">
      <c r="A39" s="24"/>
      <c r="B39" s="24"/>
      <c r="C39" s="18"/>
      <c r="D39" s="18"/>
      <c r="E39" s="18"/>
      <c r="F39" s="18"/>
      <c r="G39" s="18"/>
      <c r="H39" s="24"/>
      <c r="I39" s="24"/>
      <c r="J39" s="24"/>
      <c r="K39" s="24"/>
      <c r="L39" s="18">
        <v>37</v>
      </c>
    </row>
    <row r="40" spans="1:12" x14ac:dyDescent="0.3">
      <c r="A40" s="24"/>
      <c r="B40" s="24"/>
      <c r="C40" s="18"/>
      <c r="D40" s="18"/>
      <c r="E40" s="18"/>
      <c r="F40" s="18"/>
      <c r="G40" s="18"/>
      <c r="H40" s="24"/>
      <c r="I40" s="24"/>
      <c r="J40" s="24"/>
      <c r="K40" s="24"/>
      <c r="L40" s="18">
        <v>38</v>
      </c>
    </row>
    <row r="41" spans="1:12" x14ac:dyDescent="0.3">
      <c r="A41" s="24"/>
      <c r="B41" s="24"/>
      <c r="C41" s="18"/>
      <c r="D41" s="18"/>
      <c r="E41" s="18"/>
      <c r="F41" s="18"/>
      <c r="G41" s="18"/>
      <c r="H41" s="24"/>
      <c r="I41" s="24"/>
      <c r="J41" s="24"/>
      <c r="K41" s="24"/>
      <c r="L41" s="18">
        <v>39</v>
      </c>
    </row>
    <row r="42" spans="1:12" x14ac:dyDescent="0.3">
      <c r="A42" s="24"/>
      <c r="B42" s="18"/>
      <c r="C42" s="18"/>
      <c r="D42" s="18"/>
      <c r="E42" s="18"/>
      <c r="F42" s="18"/>
      <c r="G42" s="18"/>
      <c r="H42" s="24"/>
      <c r="I42" s="24"/>
      <c r="J42" s="24"/>
      <c r="K42" s="24"/>
      <c r="L42" s="18">
        <v>40</v>
      </c>
    </row>
    <row r="43" spans="1:12" x14ac:dyDescent="0.3">
      <c r="A43" s="24"/>
      <c r="B43" s="18"/>
      <c r="C43" s="18"/>
      <c r="D43" s="18"/>
      <c r="E43" s="18"/>
      <c r="F43" s="18"/>
      <c r="G43" s="18"/>
      <c r="H43" s="24"/>
      <c r="I43" s="24"/>
      <c r="J43" s="24"/>
      <c r="K43" s="24"/>
      <c r="L43" s="18">
        <v>41</v>
      </c>
    </row>
    <row r="44" spans="1:12" x14ac:dyDescent="0.3">
      <c r="A44" s="24"/>
      <c r="B44" s="18"/>
      <c r="C44" s="18"/>
      <c r="D44" s="18"/>
      <c r="E44" s="18"/>
      <c r="F44" s="18"/>
      <c r="G44" s="18"/>
      <c r="H44" s="24"/>
      <c r="I44" s="24"/>
      <c r="J44" s="24"/>
      <c r="K44" s="24"/>
      <c r="L44" s="18">
        <v>42</v>
      </c>
    </row>
    <row r="45" spans="1:12" x14ac:dyDescent="0.3">
      <c r="A45" s="24"/>
      <c r="B45" s="18"/>
      <c r="C45" s="18"/>
      <c r="D45" s="18"/>
      <c r="E45" s="18"/>
      <c r="F45" s="18"/>
      <c r="G45" s="18"/>
      <c r="H45" s="24"/>
      <c r="I45" s="24"/>
      <c r="J45" s="24"/>
      <c r="K45" s="24"/>
      <c r="L45" s="18">
        <v>43</v>
      </c>
    </row>
    <row r="46" spans="1:12" x14ac:dyDescent="0.3">
      <c r="A46" s="24"/>
      <c r="B46" s="18"/>
      <c r="C46" s="18"/>
      <c r="D46" s="18"/>
      <c r="E46" s="18"/>
      <c r="F46" s="18"/>
      <c r="G46" s="18"/>
      <c r="H46" s="24"/>
      <c r="I46" s="24"/>
      <c r="J46" s="24"/>
      <c r="K46" s="24"/>
      <c r="L46" s="18">
        <v>44</v>
      </c>
    </row>
    <row r="47" spans="1:12" x14ac:dyDescent="0.3">
      <c r="A47" s="24"/>
      <c r="B47" s="18"/>
      <c r="C47" s="18"/>
      <c r="D47" s="18"/>
      <c r="E47" s="18"/>
      <c r="F47" s="18"/>
      <c r="G47" s="18"/>
      <c r="H47" s="24"/>
      <c r="I47" s="24"/>
      <c r="J47" s="24"/>
      <c r="K47" s="24"/>
      <c r="L47" s="18">
        <v>45</v>
      </c>
    </row>
    <row r="48" spans="1:12" x14ac:dyDescent="0.3">
      <c r="A48" s="18"/>
      <c r="B48" s="18"/>
      <c r="C48" s="18"/>
      <c r="D48" s="18"/>
      <c r="E48" s="18"/>
      <c r="F48" s="18"/>
      <c r="G48" s="18"/>
      <c r="H48" s="24"/>
      <c r="I48" s="24"/>
      <c r="J48" s="24"/>
      <c r="K48" s="24"/>
      <c r="L48" s="18">
        <v>46</v>
      </c>
    </row>
    <row r="49" spans="1:12" x14ac:dyDescent="0.3">
      <c r="A49" s="18"/>
      <c r="B49" s="18"/>
      <c r="C49" s="18"/>
      <c r="D49" s="18"/>
      <c r="E49" s="18"/>
      <c r="F49" s="18"/>
      <c r="G49" s="18"/>
      <c r="H49" s="24"/>
      <c r="I49" s="24"/>
      <c r="J49" s="24"/>
      <c r="K49" s="24"/>
      <c r="L49" s="18">
        <v>47</v>
      </c>
    </row>
    <row r="50" spans="1:12" x14ac:dyDescent="0.3">
      <c r="A50" s="18"/>
      <c r="B50" s="18"/>
      <c r="C50" s="18"/>
      <c r="D50" s="18"/>
      <c r="E50" s="18"/>
      <c r="F50" s="18"/>
      <c r="G50" s="18"/>
      <c r="H50" s="24"/>
      <c r="I50" s="24"/>
      <c r="J50" s="24"/>
      <c r="K50" s="24"/>
      <c r="L50" s="18">
        <v>48</v>
      </c>
    </row>
    <row r="51" spans="1:12" x14ac:dyDescent="0.3">
      <c r="A51" s="18"/>
      <c r="B51" s="18"/>
      <c r="C51" s="18"/>
      <c r="D51" s="18"/>
      <c r="E51" s="18"/>
      <c r="F51" s="18"/>
      <c r="G51" s="18"/>
      <c r="H51" s="24"/>
      <c r="I51" s="24"/>
      <c r="J51" s="24"/>
      <c r="K51" s="24"/>
      <c r="L51" s="18">
        <v>49</v>
      </c>
    </row>
    <row r="52" spans="1:12" x14ac:dyDescent="0.3">
      <c r="A52" s="18"/>
      <c r="B52" s="18"/>
      <c r="C52" s="18"/>
      <c r="D52" s="18"/>
      <c r="E52" s="18"/>
      <c r="F52" s="18"/>
      <c r="G52" s="18"/>
      <c r="H52" s="24"/>
      <c r="I52" s="24"/>
      <c r="J52" s="24"/>
      <c r="K52" s="24"/>
      <c r="L52" s="18">
        <v>50</v>
      </c>
    </row>
    <row r="53" spans="1:12" x14ac:dyDescent="0.3">
      <c r="A53" s="18"/>
      <c r="B53" s="18"/>
      <c r="C53" s="18"/>
      <c r="D53" s="18"/>
      <c r="E53" s="18"/>
      <c r="F53" s="18"/>
      <c r="G53" s="18"/>
      <c r="H53" s="24"/>
      <c r="I53" s="24"/>
      <c r="J53" s="24"/>
      <c r="K53" s="24"/>
      <c r="L53" s="18">
        <v>51</v>
      </c>
    </row>
    <row r="54" spans="1:12" x14ac:dyDescent="0.3">
      <c r="A54" s="18"/>
      <c r="B54" s="18"/>
      <c r="C54" s="18"/>
      <c r="D54" s="18"/>
      <c r="E54" s="18"/>
      <c r="F54" s="18"/>
      <c r="G54" s="18"/>
      <c r="H54" s="24"/>
      <c r="I54" s="24"/>
      <c r="J54" s="24"/>
      <c r="K54" s="24"/>
      <c r="L54" s="18">
        <v>52</v>
      </c>
    </row>
    <row r="55" spans="1:12" x14ac:dyDescent="0.3">
      <c r="A55" s="18"/>
      <c r="B55" s="18"/>
      <c r="C55" s="18"/>
      <c r="D55" s="18"/>
      <c r="E55" s="18"/>
      <c r="F55" s="18"/>
      <c r="G55" s="18"/>
      <c r="H55" s="24"/>
      <c r="I55" s="24"/>
      <c r="J55" s="24"/>
      <c r="K55" s="24"/>
      <c r="L55" s="18">
        <v>53</v>
      </c>
    </row>
    <row r="56" spans="1:12" x14ac:dyDescent="0.3">
      <c r="A56" s="18"/>
      <c r="B56" s="18"/>
      <c r="C56" s="18"/>
      <c r="D56" s="18"/>
      <c r="E56" s="18"/>
      <c r="F56" s="18"/>
      <c r="G56" s="18"/>
      <c r="H56" s="24"/>
      <c r="I56" s="24"/>
      <c r="J56" s="24"/>
      <c r="K56" s="24"/>
      <c r="L56" s="18">
        <v>54</v>
      </c>
    </row>
    <row r="57" spans="1:12" x14ac:dyDescent="0.3">
      <c r="A57" s="18"/>
      <c r="B57" s="18"/>
      <c r="C57" s="18"/>
      <c r="D57" s="18"/>
      <c r="E57" s="18"/>
      <c r="F57" s="18"/>
      <c r="G57" s="18"/>
      <c r="H57" s="24"/>
      <c r="I57" s="24"/>
      <c r="J57" s="24"/>
      <c r="K57" s="24"/>
      <c r="L57" s="18">
        <v>55</v>
      </c>
    </row>
    <row r="58" spans="1:12" x14ac:dyDescent="0.3">
      <c r="A58" s="18"/>
      <c r="B58" s="18"/>
      <c r="C58" s="18"/>
      <c r="D58" s="18"/>
      <c r="E58" s="18"/>
      <c r="F58" s="18"/>
      <c r="G58" s="18"/>
      <c r="H58" s="24"/>
      <c r="I58" s="24"/>
      <c r="J58" s="24"/>
      <c r="K58" s="24"/>
      <c r="L58" s="18">
        <v>56</v>
      </c>
    </row>
    <row r="59" spans="1:12" x14ac:dyDescent="0.3">
      <c r="A59" s="18"/>
      <c r="B59" s="18"/>
      <c r="C59" s="18"/>
      <c r="D59" s="18"/>
      <c r="E59" s="18"/>
      <c r="F59" s="18"/>
      <c r="G59" s="18"/>
      <c r="H59" s="24"/>
      <c r="I59" s="24"/>
      <c r="J59" s="24"/>
      <c r="K59" s="24"/>
      <c r="L59" s="18">
        <v>57</v>
      </c>
    </row>
    <row r="60" spans="1:12" x14ac:dyDescent="0.3">
      <c r="A60" s="18"/>
      <c r="B60" s="18"/>
      <c r="C60" s="18"/>
      <c r="D60" s="18"/>
      <c r="E60" s="18"/>
      <c r="F60" s="18"/>
      <c r="G60" s="18"/>
      <c r="H60" s="24"/>
      <c r="I60" s="24"/>
      <c r="J60" s="24"/>
      <c r="K60" s="24"/>
      <c r="L60" s="18">
        <v>58</v>
      </c>
    </row>
    <row r="61" spans="1:12" x14ac:dyDescent="0.3">
      <c r="A61" s="18"/>
      <c r="B61" s="18"/>
      <c r="C61" s="18"/>
      <c r="D61" s="18"/>
      <c r="E61" s="18"/>
      <c r="F61" s="18"/>
      <c r="G61" s="18"/>
      <c r="H61" s="24"/>
      <c r="I61" s="24"/>
      <c r="J61" s="24"/>
      <c r="K61" s="24"/>
      <c r="L61" s="18">
        <v>59</v>
      </c>
    </row>
    <row r="62" spans="1:12" x14ac:dyDescent="0.3">
      <c r="A62" s="18"/>
      <c r="B62" s="18"/>
      <c r="C62" s="18"/>
      <c r="D62" s="18"/>
      <c r="E62" s="18"/>
      <c r="F62" s="18"/>
      <c r="G62" s="18"/>
      <c r="H62" s="24"/>
      <c r="I62" s="24"/>
      <c r="J62" s="24"/>
      <c r="K62" s="24"/>
      <c r="L62" s="18">
        <v>60</v>
      </c>
    </row>
    <row r="63" spans="1:12" x14ac:dyDescent="0.3">
      <c r="A63" s="18"/>
      <c r="B63" s="18"/>
      <c r="C63" s="18"/>
      <c r="D63" s="18"/>
      <c r="E63" s="18"/>
      <c r="F63" s="18"/>
      <c r="G63" s="18"/>
      <c r="H63" s="24"/>
      <c r="I63" s="24"/>
      <c r="J63" s="24"/>
      <c r="K63" s="24"/>
      <c r="L63" s="18">
        <v>61</v>
      </c>
    </row>
    <row r="64" spans="1:12" x14ac:dyDescent="0.3">
      <c r="A64" s="18"/>
      <c r="B64" s="18"/>
      <c r="C64" s="18"/>
      <c r="D64" s="18"/>
      <c r="E64" s="18"/>
      <c r="F64" s="18"/>
      <c r="G64" s="18"/>
      <c r="H64" s="24"/>
      <c r="I64" s="24"/>
      <c r="J64" s="24"/>
      <c r="K64" s="24"/>
      <c r="L64" s="18">
        <v>62</v>
      </c>
    </row>
    <row r="65" spans="1:12" x14ac:dyDescent="0.3">
      <c r="A65" s="18"/>
      <c r="B65" s="18"/>
      <c r="C65" s="18"/>
      <c r="D65" s="18"/>
      <c r="E65" s="18"/>
      <c r="F65" s="18"/>
      <c r="G65" s="18"/>
      <c r="H65" s="24"/>
      <c r="I65" s="24"/>
      <c r="J65" s="24"/>
      <c r="K65" s="24"/>
      <c r="L65" s="18">
        <v>63</v>
      </c>
    </row>
    <row r="66" spans="1:12" x14ac:dyDescent="0.3">
      <c r="A66" s="18"/>
      <c r="B66" s="18"/>
      <c r="C66" s="18"/>
      <c r="D66" s="18"/>
      <c r="E66" s="18"/>
      <c r="F66" s="18"/>
      <c r="G66" s="18"/>
      <c r="H66" s="24"/>
      <c r="I66" s="24"/>
      <c r="J66" s="24"/>
      <c r="K66" s="24"/>
      <c r="L66" s="18">
        <v>64</v>
      </c>
    </row>
    <row r="67" spans="1:12" x14ac:dyDescent="0.3">
      <c r="A67" s="18"/>
      <c r="B67" s="18"/>
      <c r="C67" s="18"/>
      <c r="D67" s="18"/>
      <c r="E67" s="18"/>
      <c r="F67" s="18"/>
      <c r="G67" s="18"/>
      <c r="H67" s="24"/>
      <c r="I67" s="24"/>
      <c r="J67" s="24"/>
      <c r="K67" s="24"/>
      <c r="L67" s="18">
        <v>65</v>
      </c>
    </row>
    <row r="68" spans="1:12" x14ac:dyDescent="0.3">
      <c r="A68" s="18"/>
      <c r="B68" s="18"/>
      <c r="C68" s="18"/>
      <c r="D68" s="18"/>
      <c r="E68" s="18"/>
      <c r="F68" s="18"/>
      <c r="G68" s="18"/>
      <c r="H68" s="24"/>
      <c r="I68" s="24"/>
      <c r="J68" s="24"/>
      <c r="K68" s="24"/>
      <c r="L68" s="18">
        <v>66</v>
      </c>
    </row>
    <row r="69" spans="1:12" x14ac:dyDescent="0.3">
      <c r="A69" s="18"/>
      <c r="B69" s="18"/>
      <c r="C69" s="18"/>
      <c r="D69" s="18"/>
      <c r="E69" s="18"/>
      <c r="F69" s="18"/>
      <c r="G69" s="18"/>
      <c r="H69" s="24"/>
      <c r="I69" s="24"/>
      <c r="J69" s="24"/>
      <c r="K69" s="24"/>
      <c r="L69" s="18">
        <v>67</v>
      </c>
    </row>
    <row r="70" spans="1:12" x14ac:dyDescent="0.3">
      <c r="A70" s="18"/>
      <c r="B70" s="18"/>
      <c r="C70" s="18"/>
      <c r="D70" s="18"/>
      <c r="E70" s="18"/>
      <c r="F70" s="18"/>
      <c r="G70" s="18"/>
      <c r="H70" s="24"/>
      <c r="I70" s="24"/>
      <c r="J70" s="24"/>
      <c r="K70" s="24"/>
      <c r="L70" s="18">
        <v>68</v>
      </c>
    </row>
    <row r="71" spans="1:12" x14ac:dyDescent="0.3">
      <c r="A71" s="18"/>
      <c r="B71" s="18"/>
      <c r="C71" s="18"/>
      <c r="D71" s="18"/>
      <c r="E71" s="18"/>
      <c r="F71" s="18"/>
      <c r="G71" s="18"/>
      <c r="H71" s="24"/>
      <c r="I71" s="24"/>
      <c r="J71" s="24"/>
      <c r="K71" s="24"/>
      <c r="L71" s="18">
        <v>69</v>
      </c>
    </row>
    <row r="72" spans="1:12" x14ac:dyDescent="0.3">
      <c r="A72" s="18"/>
      <c r="B72" s="18"/>
      <c r="C72" s="18"/>
      <c r="D72" s="18"/>
      <c r="E72" s="18"/>
      <c r="F72" s="18"/>
      <c r="G72" s="18"/>
      <c r="H72" s="24"/>
      <c r="I72" s="24"/>
      <c r="J72" s="24"/>
      <c r="K72" s="24"/>
      <c r="L72" s="18">
        <v>70</v>
      </c>
    </row>
    <row r="73" spans="1:12" x14ac:dyDescent="0.3">
      <c r="A73" s="18"/>
      <c r="B73" s="18"/>
      <c r="C73" s="18"/>
      <c r="D73" s="18"/>
      <c r="E73" s="18"/>
      <c r="F73" s="18"/>
      <c r="G73" s="18"/>
      <c r="H73" s="24"/>
      <c r="I73" s="24"/>
      <c r="J73" s="24"/>
      <c r="K73" s="24"/>
      <c r="L73" s="18">
        <v>71</v>
      </c>
    </row>
    <row r="74" spans="1:12" x14ac:dyDescent="0.3">
      <c r="A74" s="18"/>
      <c r="B74" s="18"/>
      <c r="C74" s="18"/>
      <c r="D74" s="18"/>
      <c r="E74" s="18"/>
      <c r="F74" s="18"/>
      <c r="G74" s="18"/>
      <c r="H74" s="24"/>
      <c r="I74" s="24"/>
      <c r="J74" s="24"/>
      <c r="K74" s="24"/>
      <c r="L74" s="18">
        <v>72</v>
      </c>
    </row>
    <row r="75" spans="1:12" x14ac:dyDescent="0.3">
      <c r="A75" s="18"/>
      <c r="B75" s="18"/>
      <c r="C75" s="18"/>
      <c r="D75" s="18"/>
      <c r="E75" s="18"/>
      <c r="F75" s="18"/>
      <c r="G75" s="18"/>
      <c r="H75" s="24"/>
      <c r="I75" s="24"/>
      <c r="J75" s="24"/>
      <c r="K75" s="24"/>
      <c r="L75" s="18">
        <v>73</v>
      </c>
    </row>
    <row r="76" spans="1:12" x14ac:dyDescent="0.3">
      <c r="A76" s="18"/>
      <c r="B76" s="18"/>
      <c r="C76" s="18"/>
      <c r="D76" s="18"/>
      <c r="E76" s="18"/>
      <c r="F76" s="18"/>
      <c r="G76" s="18"/>
      <c r="H76" s="24"/>
      <c r="I76" s="24"/>
      <c r="J76" s="24"/>
      <c r="K76" s="24"/>
      <c r="L76" s="18">
        <v>74</v>
      </c>
    </row>
    <row r="77" spans="1:12" x14ac:dyDescent="0.3">
      <c r="A77" s="18"/>
      <c r="B77" s="18"/>
      <c r="C77" s="18"/>
      <c r="D77" s="18"/>
      <c r="E77" s="18"/>
      <c r="F77" s="18"/>
      <c r="G77" s="18"/>
      <c r="H77" s="24"/>
      <c r="I77" s="24"/>
      <c r="J77" s="24"/>
      <c r="K77" s="24"/>
      <c r="L77" s="18">
        <v>75</v>
      </c>
    </row>
    <row r="78" spans="1:12" x14ac:dyDescent="0.3">
      <c r="A78" s="18"/>
      <c r="B78" s="18"/>
      <c r="C78" s="18"/>
      <c r="D78" s="18"/>
      <c r="E78" s="18"/>
      <c r="F78" s="18"/>
      <c r="G78" s="18"/>
      <c r="H78" s="24"/>
      <c r="I78" s="24"/>
      <c r="J78" s="24"/>
      <c r="K78" s="24"/>
      <c r="L78" s="18">
        <v>76</v>
      </c>
    </row>
    <row r="79" spans="1:12" x14ac:dyDescent="0.3">
      <c r="A79" s="18"/>
      <c r="B79" s="18"/>
      <c r="C79" s="18"/>
      <c r="D79" s="18"/>
      <c r="E79" s="18"/>
      <c r="F79" s="18"/>
      <c r="G79" s="18"/>
      <c r="H79" s="24"/>
      <c r="I79" s="24"/>
      <c r="J79" s="24"/>
      <c r="K79" s="24"/>
      <c r="L79" s="18">
        <v>77</v>
      </c>
    </row>
    <row r="80" spans="1:12" x14ac:dyDescent="0.3">
      <c r="A80" s="18"/>
      <c r="B80" s="18"/>
      <c r="C80" s="18"/>
      <c r="D80" s="18"/>
      <c r="E80" s="18"/>
      <c r="F80" s="18"/>
      <c r="G80" s="18"/>
      <c r="H80" s="24"/>
      <c r="I80" s="24"/>
      <c r="J80" s="24"/>
      <c r="K80" s="24"/>
      <c r="L80" s="18">
        <v>78</v>
      </c>
    </row>
    <row r="81" spans="1:12" x14ac:dyDescent="0.3">
      <c r="A81" s="18"/>
      <c r="B81" s="18"/>
      <c r="C81" s="18"/>
      <c r="D81" s="18"/>
      <c r="E81" s="18"/>
      <c r="F81" s="18"/>
      <c r="G81" s="18"/>
      <c r="H81" s="24"/>
      <c r="I81" s="24"/>
      <c r="J81" s="24"/>
      <c r="K81" s="24"/>
      <c r="L81" s="18">
        <v>79</v>
      </c>
    </row>
    <row r="82" spans="1:12" x14ac:dyDescent="0.3">
      <c r="A82" s="18"/>
      <c r="B82" s="18"/>
      <c r="C82" s="18"/>
      <c r="D82" s="18"/>
      <c r="E82" s="18"/>
      <c r="F82" s="18"/>
      <c r="G82" s="18"/>
      <c r="H82" s="24"/>
      <c r="I82" s="24"/>
      <c r="J82" s="24"/>
      <c r="K82" s="24"/>
      <c r="L82" s="18">
        <v>80</v>
      </c>
    </row>
    <row r="83" spans="1:12" x14ac:dyDescent="0.3">
      <c r="A83" s="18"/>
      <c r="B83" s="18"/>
      <c r="C83" s="18"/>
      <c r="D83" s="18"/>
      <c r="E83" s="18"/>
      <c r="F83" s="18"/>
      <c r="G83" s="18"/>
      <c r="H83" s="24"/>
      <c r="I83" s="24"/>
      <c r="J83" s="24"/>
      <c r="K83" s="24"/>
      <c r="L83" s="18">
        <v>81</v>
      </c>
    </row>
    <row r="84" spans="1:12" x14ac:dyDescent="0.3">
      <c r="A84" s="18"/>
      <c r="B84" s="18"/>
      <c r="C84" s="18"/>
      <c r="D84" s="18"/>
      <c r="E84" s="18"/>
      <c r="F84" s="18"/>
      <c r="G84" s="18"/>
      <c r="H84" s="24"/>
      <c r="I84" s="24"/>
      <c r="J84" s="24"/>
      <c r="K84" s="24"/>
      <c r="L84" s="18">
        <v>82</v>
      </c>
    </row>
    <row r="85" spans="1:12" x14ac:dyDescent="0.3">
      <c r="A85" s="18"/>
      <c r="B85" s="18"/>
      <c r="C85" s="18"/>
      <c r="D85" s="18"/>
      <c r="E85" s="18"/>
      <c r="F85" s="18"/>
      <c r="G85" s="18"/>
      <c r="H85" s="24"/>
      <c r="I85" s="24"/>
      <c r="J85" s="24"/>
      <c r="K85" s="24"/>
      <c r="L85" s="18">
        <v>83</v>
      </c>
    </row>
    <row r="86" spans="1:12" x14ac:dyDescent="0.3">
      <c r="A86" s="18"/>
      <c r="B86" s="18"/>
      <c r="C86" s="18"/>
      <c r="D86" s="18"/>
      <c r="E86" s="18"/>
      <c r="F86" s="18"/>
      <c r="G86" s="18"/>
      <c r="H86" s="24"/>
      <c r="I86" s="24"/>
      <c r="J86" s="24"/>
      <c r="K86" s="24"/>
      <c r="L86" s="18">
        <v>84</v>
      </c>
    </row>
    <row r="87" spans="1:12" x14ac:dyDescent="0.3">
      <c r="A87" s="18"/>
      <c r="B87" s="18"/>
      <c r="C87" s="18"/>
      <c r="D87" s="18"/>
      <c r="E87" s="18"/>
      <c r="F87" s="18"/>
      <c r="G87" s="18"/>
      <c r="H87" s="24"/>
      <c r="I87" s="24"/>
      <c r="J87" s="24"/>
      <c r="K87" s="24"/>
      <c r="L87" s="18">
        <v>85</v>
      </c>
    </row>
    <row r="88" spans="1:12" x14ac:dyDescent="0.3">
      <c r="A88" s="18"/>
      <c r="B88" s="18"/>
      <c r="C88" s="18"/>
      <c r="D88" s="18"/>
      <c r="E88" s="18"/>
      <c r="F88" s="18"/>
      <c r="G88" s="18"/>
      <c r="H88" s="24"/>
      <c r="I88" s="24"/>
      <c r="J88" s="24"/>
      <c r="K88" s="24"/>
      <c r="L88" s="18">
        <v>86</v>
      </c>
    </row>
    <row r="89" spans="1:12" x14ac:dyDescent="0.3">
      <c r="A89" s="18"/>
      <c r="B89" s="18"/>
      <c r="C89" s="18"/>
      <c r="D89" s="18"/>
      <c r="E89" s="18"/>
      <c r="F89" s="18"/>
      <c r="G89" s="18"/>
      <c r="H89" s="24"/>
      <c r="I89" s="24"/>
      <c r="J89" s="24"/>
      <c r="K89" s="24"/>
      <c r="L89" s="18">
        <v>87</v>
      </c>
    </row>
    <row r="90" spans="1:12" x14ac:dyDescent="0.3">
      <c r="A90" s="18"/>
      <c r="B90" s="18"/>
      <c r="C90" s="18"/>
      <c r="D90" s="18"/>
      <c r="E90" s="18"/>
      <c r="F90" s="18"/>
      <c r="G90" s="18"/>
      <c r="H90" s="24"/>
      <c r="I90" s="24"/>
      <c r="J90" s="24"/>
      <c r="K90" s="24"/>
      <c r="L90" s="18">
        <v>88</v>
      </c>
    </row>
    <row r="91" spans="1:12" x14ac:dyDescent="0.3">
      <c r="A91" s="18"/>
      <c r="B91" s="18"/>
      <c r="C91" s="18"/>
      <c r="D91" s="18"/>
      <c r="E91" s="18"/>
      <c r="F91" s="18"/>
      <c r="G91" s="18"/>
      <c r="H91" s="24"/>
      <c r="I91" s="24"/>
      <c r="J91" s="24"/>
      <c r="K91" s="24"/>
      <c r="L91" s="18">
        <v>89</v>
      </c>
    </row>
    <row r="92" spans="1:12" x14ac:dyDescent="0.3">
      <c r="A92" s="18"/>
      <c r="B92" s="18"/>
      <c r="C92" s="18"/>
      <c r="D92" s="18"/>
      <c r="E92" s="18"/>
      <c r="F92" s="18"/>
      <c r="G92" s="18"/>
      <c r="H92" s="24"/>
      <c r="I92" s="24"/>
      <c r="J92" s="24"/>
      <c r="K92" s="24"/>
      <c r="L92" s="18">
        <v>90</v>
      </c>
    </row>
    <row r="93" spans="1:12" x14ac:dyDescent="0.3">
      <c r="A93" s="18"/>
      <c r="B93" s="18"/>
      <c r="C93" s="18"/>
      <c r="D93" s="18"/>
      <c r="E93" s="18"/>
      <c r="F93" s="18"/>
      <c r="G93" s="18"/>
      <c r="H93" s="24"/>
      <c r="I93" s="24"/>
      <c r="J93" s="24"/>
      <c r="K93" s="24"/>
      <c r="L93" s="18">
        <v>91</v>
      </c>
    </row>
    <row r="94" spans="1:12" x14ac:dyDescent="0.3">
      <c r="A94" s="18"/>
      <c r="B94" s="18"/>
      <c r="C94" s="18"/>
      <c r="D94" s="18"/>
      <c r="E94" s="18"/>
      <c r="F94" s="18"/>
      <c r="G94" s="18"/>
      <c r="H94" s="24"/>
      <c r="I94" s="24"/>
      <c r="J94" s="24"/>
      <c r="K94" s="24"/>
      <c r="L94" s="18">
        <v>92</v>
      </c>
    </row>
    <row r="95" spans="1:12" x14ac:dyDescent="0.3">
      <c r="A95" s="18"/>
      <c r="B95" s="18"/>
      <c r="C95" s="18"/>
      <c r="D95" s="18"/>
      <c r="E95" s="18"/>
      <c r="F95" s="18"/>
      <c r="G95" s="18"/>
      <c r="H95" s="24"/>
      <c r="I95" s="24"/>
      <c r="J95" s="24"/>
      <c r="K95" s="24"/>
      <c r="L95" s="18">
        <v>93</v>
      </c>
    </row>
    <row r="96" spans="1:12" x14ac:dyDescent="0.3">
      <c r="A96" s="18"/>
      <c r="B96" s="18"/>
      <c r="C96" s="18"/>
      <c r="D96" s="18"/>
      <c r="E96" s="18"/>
      <c r="F96" s="18"/>
      <c r="G96" s="18"/>
      <c r="H96" s="24"/>
      <c r="I96" s="24"/>
      <c r="J96" s="24"/>
      <c r="K96" s="24"/>
      <c r="L96" s="18">
        <v>94</v>
      </c>
    </row>
    <row r="97" spans="1:12" x14ac:dyDescent="0.3">
      <c r="A97" s="18"/>
      <c r="B97" s="18"/>
      <c r="C97" s="18"/>
      <c r="D97" s="18"/>
      <c r="E97" s="18"/>
      <c r="F97" s="18"/>
      <c r="G97" s="18"/>
      <c r="H97" s="24"/>
      <c r="I97" s="24"/>
      <c r="J97" s="24"/>
      <c r="K97" s="24"/>
      <c r="L97" s="18">
        <v>95</v>
      </c>
    </row>
    <row r="98" spans="1:12" x14ac:dyDescent="0.3">
      <c r="A98" s="18"/>
      <c r="B98" s="18"/>
      <c r="C98" s="18"/>
      <c r="D98" s="18"/>
      <c r="E98" s="18"/>
      <c r="F98" s="18"/>
      <c r="G98" s="18"/>
      <c r="H98" s="24"/>
      <c r="I98" s="24"/>
      <c r="J98" s="24"/>
      <c r="K98" s="24"/>
      <c r="L98" s="18">
        <v>96</v>
      </c>
    </row>
    <row r="99" spans="1:12" x14ac:dyDescent="0.3">
      <c r="A99" s="18"/>
      <c r="B99" s="18"/>
      <c r="C99" s="18"/>
      <c r="D99" s="18"/>
      <c r="E99" s="18"/>
      <c r="F99" s="18"/>
      <c r="G99" s="18"/>
      <c r="H99" s="24"/>
      <c r="I99" s="24"/>
      <c r="J99" s="24"/>
      <c r="K99" s="24"/>
      <c r="L99" s="18">
        <v>97</v>
      </c>
    </row>
    <row r="100" spans="1:12" x14ac:dyDescent="0.3">
      <c r="A100" s="18"/>
      <c r="B100" s="18"/>
      <c r="C100" s="18"/>
      <c r="D100" s="18"/>
      <c r="E100" s="18"/>
      <c r="F100" s="18"/>
      <c r="G100" s="18"/>
      <c r="H100" s="24"/>
      <c r="I100" s="24"/>
      <c r="J100" s="24"/>
      <c r="K100" s="24"/>
      <c r="L100" s="18">
        <v>98</v>
      </c>
    </row>
    <row r="101" spans="1:12" x14ac:dyDescent="0.3">
      <c r="A101" s="18"/>
      <c r="B101" s="18"/>
      <c r="C101" s="18"/>
      <c r="D101" s="18"/>
      <c r="E101" s="18"/>
      <c r="F101" s="18"/>
      <c r="G101" s="18"/>
      <c r="H101" s="24"/>
      <c r="I101" s="24"/>
      <c r="J101" s="24"/>
      <c r="K101" s="24"/>
      <c r="L101" s="18">
        <v>99</v>
      </c>
    </row>
    <row r="102" spans="1:12" x14ac:dyDescent="0.3">
      <c r="A102" s="18"/>
      <c r="B102" s="18"/>
      <c r="C102" s="18"/>
      <c r="D102" s="18"/>
      <c r="E102" s="18"/>
      <c r="F102" s="18"/>
      <c r="G102" s="18"/>
      <c r="H102" s="24"/>
      <c r="I102" s="24"/>
      <c r="J102" s="24"/>
      <c r="K102" s="24"/>
      <c r="L102" s="18">
        <v>100</v>
      </c>
    </row>
    <row r="103" spans="1:12" x14ac:dyDescent="0.3">
      <c r="A103" s="18"/>
      <c r="B103" s="18"/>
      <c r="C103" s="18"/>
      <c r="D103" s="18"/>
      <c r="E103" s="18"/>
      <c r="F103" s="18"/>
      <c r="G103" s="18"/>
      <c r="H103" s="24"/>
      <c r="I103" s="24"/>
      <c r="J103" s="24"/>
      <c r="K103" s="24"/>
      <c r="L103" s="18">
        <v>101</v>
      </c>
    </row>
    <row r="104" spans="1:12" x14ac:dyDescent="0.3">
      <c r="A104" s="18"/>
      <c r="B104" s="18"/>
      <c r="C104" s="18"/>
      <c r="D104" s="18"/>
      <c r="E104" s="18"/>
      <c r="F104" s="18"/>
      <c r="G104" s="18"/>
      <c r="H104" s="24"/>
      <c r="I104" s="24"/>
      <c r="J104" s="24"/>
      <c r="K104" s="24"/>
      <c r="L104" s="18">
        <v>102</v>
      </c>
    </row>
    <row r="105" spans="1:12" x14ac:dyDescent="0.3">
      <c r="A105" s="18"/>
      <c r="B105" s="18"/>
      <c r="C105" s="18"/>
      <c r="D105" s="18"/>
      <c r="E105" s="18"/>
      <c r="F105" s="18"/>
      <c r="G105" s="18"/>
      <c r="H105" s="24"/>
      <c r="I105" s="24"/>
      <c r="J105" s="24"/>
      <c r="K105" s="24"/>
      <c r="L105" s="18">
        <v>103</v>
      </c>
    </row>
    <row r="106" spans="1:12" x14ac:dyDescent="0.3">
      <c r="A106" s="18"/>
      <c r="B106" s="18"/>
      <c r="C106" s="18"/>
      <c r="D106" s="18"/>
      <c r="E106" s="18"/>
      <c r="F106" s="18"/>
      <c r="G106" s="18"/>
      <c r="H106" s="24"/>
      <c r="I106" s="24"/>
      <c r="J106" s="24"/>
      <c r="K106" s="24"/>
      <c r="L106" s="18">
        <v>104</v>
      </c>
    </row>
    <row r="107" spans="1:12" x14ac:dyDescent="0.3">
      <c r="A107" s="18"/>
      <c r="B107" s="18"/>
      <c r="C107" s="18"/>
      <c r="D107" s="18"/>
      <c r="E107" s="18"/>
      <c r="F107" s="18"/>
      <c r="G107" s="18"/>
      <c r="H107" s="24"/>
      <c r="I107" s="24"/>
      <c r="J107" s="24"/>
      <c r="K107" s="24"/>
      <c r="L107" s="18">
        <v>105</v>
      </c>
    </row>
    <row r="108" spans="1:12" x14ac:dyDescent="0.3">
      <c r="A108" s="18"/>
      <c r="B108" s="18"/>
      <c r="C108" s="18"/>
      <c r="D108" s="18"/>
      <c r="E108" s="18"/>
      <c r="F108" s="18"/>
      <c r="G108" s="18"/>
      <c r="H108" s="24"/>
      <c r="I108" s="24"/>
      <c r="J108" s="24"/>
      <c r="K108" s="24"/>
      <c r="L108" s="18">
        <v>106</v>
      </c>
    </row>
    <row r="109" spans="1:12" x14ac:dyDescent="0.3">
      <c r="A109" s="18"/>
      <c r="B109" s="18"/>
      <c r="C109" s="18"/>
      <c r="D109" s="18"/>
      <c r="E109" s="18"/>
      <c r="F109" s="18"/>
      <c r="G109" s="18"/>
      <c r="H109" s="24"/>
      <c r="I109" s="24"/>
      <c r="J109" s="24"/>
      <c r="K109" s="24"/>
      <c r="L109" s="18">
        <v>107</v>
      </c>
    </row>
    <row r="110" spans="1:12" x14ac:dyDescent="0.3">
      <c r="A110" s="18"/>
      <c r="B110" s="18"/>
      <c r="C110" s="18"/>
      <c r="D110" s="18"/>
      <c r="E110" s="18"/>
      <c r="F110" s="18"/>
      <c r="G110" s="18"/>
      <c r="H110" s="24"/>
      <c r="I110" s="24"/>
      <c r="J110" s="24"/>
      <c r="K110" s="24"/>
      <c r="L110" s="18">
        <v>108</v>
      </c>
    </row>
    <row r="111" spans="1:12" x14ac:dyDescent="0.3">
      <c r="A111" s="18"/>
      <c r="B111" s="18"/>
      <c r="C111" s="18"/>
      <c r="D111" s="18"/>
      <c r="E111" s="18"/>
      <c r="F111" s="18"/>
      <c r="G111" s="18"/>
      <c r="H111" s="24"/>
      <c r="I111" s="24"/>
      <c r="J111" s="24"/>
      <c r="K111" s="24"/>
      <c r="L111" s="18">
        <v>109</v>
      </c>
    </row>
    <row r="112" spans="1:12" x14ac:dyDescent="0.3">
      <c r="A112" s="18"/>
      <c r="B112" s="18"/>
      <c r="C112" s="18"/>
      <c r="D112" s="18"/>
      <c r="E112" s="18"/>
      <c r="F112" s="18"/>
      <c r="G112" s="18"/>
      <c r="H112" s="24"/>
      <c r="I112" s="24"/>
      <c r="J112" s="24"/>
      <c r="K112" s="24"/>
      <c r="L112" s="18">
        <v>110</v>
      </c>
    </row>
    <row r="113" spans="1:12" x14ac:dyDescent="0.3">
      <c r="A113" s="18"/>
      <c r="B113" s="18"/>
      <c r="C113" s="18"/>
      <c r="D113" s="18"/>
      <c r="E113" s="18"/>
      <c r="F113" s="18"/>
      <c r="G113" s="18"/>
      <c r="H113" s="24"/>
      <c r="I113" s="24"/>
      <c r="J113" s="24"/>
      <c r="K113" s="24"/>
      <c r="L113" s="18">
        <v>111</v>
      </c>
    </row>
    <row r="114" spans="1:12" x14ac:dyDescent="0.3">
      <c r="A114" s="18"/>
      <c r="B114" s="18"/>
      <c r="C114" s="18"/>
      <c r="D114" s="18"/>
      <c r="E114" s="18"/>
      <c r="F114" s="18"/>
      <c r="G114" s="18"/>
      <c r="H114" s="24"/>
      <c r="I114" s="24"/>
      <c r="J114" s="24"/>
      <c r="K114" s="24"/>
      <c r="L114" s="18">
        <v>112</v>
      </c>
    </row>
    <row r="115" spans="1:12" x14ac:dyDescent="0.3">
      <c r="A115" s="18"/>
      <c r="B115" s="18"/>
      <c r="C115" s="18"/>
      <c r="D115" s="18"/>
      <c r="E115" s="18"/>
      <c r="F115" s="18"/>
      <c r="G115" s="18"/>
      <c r="H115" s="24"/>
      <c r="I115" s="24"/>
      <c r="J115" s="24"/>
      <c r="K115" s="24"/>
      <c r="L115" s="18">
        <v>113</v>
      </c>
    </row>
    <row r="116" spans="1:12" x14ac:dyDescent="0.3">
      <c r="A116" s="18"/>
      <c r="B116" s="18"/>
      <c r="C116" s="18"/>
      <c r="D116" s="18"/>
      <c r="E116" s="18"/>
      <c r="F116" s="18"/>
      <c r="G116" s="18"/>
      <c r="H116" s="24"/>
      <c r="I116" s="24"/>
      <c r="J116" s="24"/>
      <c r="K116" s="24"/>
      <c r="L116" s="18">
        <v>114</v>
      </c>
    </row>
    <row r="117" spans="1:12" x14ac:dyDescent="0.3">
      <c r="A117" s="18"/>
      <c r="B117" s="18"/>
      <c r="C117" s="18"/>
      <c r="D117" s="18"/>
      <c r="E117" s="18"/>
      <c r="F117" s="18"/>
      <c r="G117" s="18"/>
      <c r="H117" s="24"/>
      <c r="I117" s="24"/>
      <c r="J117" s="24"/>
      <c r="K117" s="24"/>
      <c r="L117" s="18">
        <v>115</v>
      </c>
    </row>
    <row r="118" spans="1:12" x14ac:dyDescent="0.3">
      <c r="A118" s="18"/>
      <c r="B118" s="18"/>
      <c r="C118" s="18"/>
      <c r="D118" s="18"/>
      <c r="E118" s="18"/>
      <c r="F118" s="18"/>
      <c r="G118" s="18"/>
      <c r="H118" s="24"/>
      <c r="I118" s="24"/>
      <c r="J118" s="24"/>
      <c r="K118" s="24"/>
      <c r="L118" s="18">
        <v>116</v>
      </c>
    </row>
    <row r="119" spans="1:12" x14ac:dyDescent="0.3">
      <c r="A119" s="18"/>
      <c r="B119" s="18"/>
      <c r="C119" s="18"/>
      <c r="D119" s="18"/>
      <c r="E119" s="18"/>
      <c r="F119" s="18"/>
      <c r="G119" s="18"/>
      <c r="H119" s="24"/>
      <c r="I119" s="24"/>
      <c r="J119" s="24"/>
      <c r="K119" s="24"/>
      <c r="L119" s="18">
        <v>117</v>
      </c>
    </row>
    <row r="120" spans="1:12" x14ac:dyDescent="0.3">
      <c r="A120" s="18"/>
      <c r="B120" s="18"/>
      <c r="C120" s="18"/>
      <c r="D120" s="18"/>
      <c r="E120" s="18"/>
      <c r="F120" s="18"/>
      <c r="G120" s="18"/>
      <c r="H120" s="24"/>
      <c r="I120" s="24"/>
      <c r="J120" s="24"/>
      <c r="K120" s="24"/>
      <c r="L120" s="18">
        <v>118</v>
      </c>
    </row>
    <row r="121" spans="1:12" x14ac:dyDescent="0.3">
      <c r="A121" s="18"/>
      <c r="B121" s="18"/>
      <c r="C121" s="18"/>
      <c r="D121" s="18"/>
      <c r="E121" s="18"/>
      <c r="F121" s="18"/>
      <c r="G121" s="18"/>
      <c r="H121" s="24"/>
      <c r="I121" s="24"/>
      <c r="J121" s="24"/>
      <c r="K121" s="24"/>
      <c r="L121" s="18">
        <v>119</v>
      </c>
    </row>
    <row r="122" spans="1:12" x14ac:dyDescent="0.3">
      <c r="A122" s="18"/>
      <c r="B122" s="18"/>
      <c r="C122" s="18"/>
      <c r="D122" s="18"/>
      <c r="E122" s="18"/>
      <c r="F122" s="18"/>
      <c r="G122" s="18"/>
      <c r="H122" s="24"/>
      <c r="I122" s="24"/>
      <c r="J122" s="24"/>
      <c r="K122" s="24"/>
      <c r="L122" s="18">
        <v>120</v>
      </c>
    </row>
    <row r="123" spans="1:12" x14ac:dyDescent="0.3">
      <c r="A123" s="18"/>
      <c r="B123" s="18"/>
      <c r="C123" s="18"/>
      <c r="D123" s="18"/>
      <c r="E123" s="18"/>
      <c r="F123" s="18"/>
      <c r="G123" s="18"/>
      <c r="H123" s="24"/>
      <c r="I123" s="24"/>
      <c r="J123" s="24"/>
      <c r="K123" s="24"/>
      <c r="L123" s="18">
        <v>121</v>
      </c>
    </row>
    <row r="124" spans="1:12" x14ac:dyDescent="0.3">
      <c r="A124" s="18"/>
      <c r="B124" s="18"/>
      <c r="C124" s="18"/>
      <c r="D124" s="18"/>
      <c r="E124" s="18"/>
      <c r="F124" s="18"/>
      <c r="G124" s="18"/>
      <c r="H124" s="24"/>
      <c r="I124" s="24"/>
      <c r="J124" s="24"/>
      <c r="K124" s="24"/>
      <c r="L124" s="18">
        <v>122</v>
      </c>
    </row>
    <row r="125" spans="1:12" x14ac:dyDescent="0.3">
      <c r="A125" s="18"/>
      <c r="B125" s="18"/>
      <c r="C125" s="18"/>
      <c r="D125" s="18"/>
      <c r="E125" s="18"/>
      <c r="F125" s="18"/>
      <c r="G125" s="18"/>
      <c r="H125" s="24"/>
      <c r="I125" s="24"/>
      <c r="J125" s="24"/>
      <c r="K125" s="24"/>
      <c r="L125" s="18">
        <v>123</v>
      </c>
    </row>
    <row r="126" spans="1:12" x14ac:dyDescent="0.3">
      <c r="A126" s="18"/>
      <c r="B126" s="18"/>
      <c r="C126" s="18"/>
      <c r="D126" s="18"/>
      <c r="E126" s="18"/>
      <c r="F126" s="18"/>
      <c r="G126" s="18"/>
      <c r="H126" s="24"/>
      <c r="I126" s="24"/>
      <c r="J126" s="24"/>
      <c r="K126" s="24"/>
      <c r="L126" s="18">
        <v>124</v>
      </c>
    </row>
    <row r="127" spans="1:12" x14ac:dyDescent="0.3">
      <c r="A127" s="18"/>
      <c r="B127" s="18"/>
      <c r="C127" s="18"/>
      <c r="D127" s="18"/>
      <c r="E127" s="18"/>
      <c r="F127" s="18"/>
      <c r="G127" s="18"/>
      <c r="H127" s="24"/>
      <c r="I127" s="24"/>
      <c r="J127" s="24"/>
      <c r="K127" s="24"/>
      <c r="L127" s="18">
        <v>125</v>
      </c>
    </row>
    <row r="128" spans="1:12" x14ac:dyDescent="0.3">
      <c r="A128" s="18"/>
      <c r="B128" s="18"/>
      <c r="C128" s="18"/>
      <c r="D128" s="18"/>
      <c r="E128" s="18"/>
      <c r="F128" s="18"/>
      <c r="G128" s="18"/>
      <c r="H128" s="24"/>
      <c r="I128" s="24"/>
      <c r="J128" s="24"/>
      <c r="K128" s="24"/>
      <c r="L128" s="18">
        <v>126</v>
      </c>
    </row>
    <row r="129" spans="1:12" x14ac:dyDescent="0.3">
      <c r="A129" s="18"/>
      <c r="B129" s="18"/>
      <c r="C129" s="18"/>
      <c r="D129" s="18"/>
      <c r="E129" s="18"/>
      <c r="F129" s="18"/>
      <c r="G129" s="18"/>
      <c r="H129" s="24"/>
      <c r="I129" s="24"/>
      <c r="J129" s="24"/>
      <c r="K129" s="24"/>
      <c r="L129" s="18">
        <v>127</v>
      </c>
    </row>
    <row r="130" spans="1:12" x14ac:dyDescent="0.3">
      <c r="A130" s="18"/>
      <c r="B130" s="18"/>
      <c r="C130" s="18"/>
      <c r="D130" s="18"/>
      <c r="E130" s="18"/>
      <c r="F130" s="18"/>
      <c r="G130" s="18"/>
      <c r="H130" s="24"/>
      <c r="I130" s="24"/>
      <c r="J130" s="24"/>
      <c r="K130" s="24"/>
      <c r="L130" s="18">
        <v>128</v>
      </c>
    </row>
    <row r="131" spans="1:12" x14ac:dyDescent="0.3">
      <c r="A131" s="18"/>
      <c r="B131" s="18"/>
      <c r="C131" s="18"/>
      <c r="D131" s="18"/>
      <c r="E131" s="18"/>
      <c r="F131" s="18"/>
      <c r="G131" s="18"/>
      <c r="H131" s="24"/>
      <c r="I131" s="24"/>
      <c r="J131" s="24"/>
      <c r="K131" s="24"/>
      <c r="L131" s="18">
        <v>129</v>
      </c>
    </row>
    <row r="132" spans="1:12" x14ac:dyDescent="0.3">
      <c r="A132" s="18"/>
      <c r="B132" s="18"/>
      <c r="C132" s="18"/>
      <c r="D132" s="18"/>
      <c r="E132" s="18"/>
      <c r="F132" s="18"/>
      <c r="G132" s="18"/>
      <c r="H132" s="24"/>
      <c r="I132" s="24"/>
      <c r="J132" s="24"/>
      <c r="K132" s="24"/>
      <c r="L132" s="18">
        <v>130</v>
      </c>
    </row>
    <row r="133" spans="1:12" x14ac:dyDescent="0.3">
      <c r="A133" s="18"/>
      <c r="B133" s="18"/>
      <c r="C133" s="18"/>
      <c r="D133" s="18"/>
      <c r="E133" s="18"/>
      <c r="F133" s="18"/>
      <c r="G133" s="18"/>
      <c r="H133" s="24"/>
      <c r="I133" s="24"/>
      <c r="J133" s="24"/>
      <c r="K133" s="24"/>
      <c r="L133" s="18">
        <v>131</v>
      </c>
    </row>
    <row r="134" spans="1:12" x14ac:dyDescent="0.3">
      <c r="A134" s="18"/>
      <c r="B134" s="18"/>
      <c r="C134" s="18"/>
      <c r="D134" s="18"/>
      <c r="E134" s="18"/>
      <c r="F134" s="18"/>
      <c r="G134" s="18"/>
      <c r="H134" s="24"/>
      <c r="I134" s="24"/>
      <c r="J134" s="24"/>
      <c r="K134" s="24"/>
      <c r="L134" s="18">
        <v>132</v>
      </c>
    </row>
    <row r="135" spans="1:12" x14ac:dyDescent="0.3">
      <c r="A135" s="18"/>
      <c r="B135" s="18"/>
      <c r="C135" s="18"/>
      <c r="D135" s="18"/>
      <c r="E135" s="18"/>
      <c r="F135" s="18"/>
      <c r="G135" s="18"/>
      <c r="H135" s="24"/>
      <c r="I135" s="24"/>
      <c r="J135" s="24"/>
      <c r="K135" s="24"/>
      <c r="L135" s="18">
        <v>133</v>
      </c>
    </row>
    <row r="136" spans="1:12" x14ac:dyDescent="0.3">
      <c r="A136" s="18"/>
      <c r="B136" s="18"/>
      <c r="C136" s="18"/>
      <c r="D136" s="18"/>
      <c r="E136" s="18"/>
      <c r="F136" s="18"/>
      <c r="G136" s="18"/>
      <c r="H136" s="24"/>
      <c r="I136" s="24"/>
      <c r="J136" s="24"/>
      <c r="K136" s="24"/>
      <c r="L136" s="18">
        <v>134</v>
      </c>
    </row>
    <row r="137" spans="1:12" x14ac:dyDescent="0.3">
      <c r="A137" s="18"/>
      <c r="B137" s="18"/>
      <c r="C137" s="18"/>
      <c r="D137" s="18"/>
      <c r="E137" s="18"/>
      <c r="F137" s="18"/>
      <c r="G137" s="18"/>
      <c r="H137" s="24"/>
      <c r="I137" s="24"/>
      <c r="J137" s="24"/>
      <c r="K137" s="24"/>
      <c r="L137" s="18">
        <v>135</v>
      </c>
    </row>
    <row r="138" spans="1:12" x14ac:dyDescent="0.3">
      <c r="A138" s="18"/>
      <c r="B138" s="18"/>
      <c r="C138" s="18"/>
      <c r="D138" s="18"/>
      <c r="E138" s="18"/>
      <c r="F138" s="18"/>
      <c r="G138" s="18"/>
      <c r="H138" s="24"/>
      <c r="I138" s="24"/>
      <c r="J138" s="24"/>
      <c r="K138" s="24"/>
      <c r="L138" s="18">
        <v>136</v>
      </c>
    </row>
    <row r="139" spans="1:12" x14ac:dyDescent="0.3">
      <c r="A139" s="18"/>
      <c r="B139" s="18"/>
      <c r="C139" s="18"/>
      <c r="D139" s="18"/>
      <c r="E139" s="18"/>
      <c r="F139" s="18"/>
      <c r="G139" s="18"/>
      <c r="H139" s="24"/>
      <c r="I139" s="24"/>
      <c r="J139" s="24"/>
      <c r="K139" s="24"/>
      <c r="L139" s="18">
        <v>137</v>
      </c>
    </row>
    <row r="140" spans="1:12" x14ac:dyDescent="0.3">
      <c r="A140" s="18"/>
      <c r="B140" s="18"/>
      <c r="C140" s="18"/>
      <c r="D140" s="18"/>
      <c r="E140" s="18"/>
      <c r="F140" s="18"/>
      <c r="G140" s="18"/>
      <c r="H140" s="24"/>
      <c r="I140" s="24"/>
      <c r="J140" s="24"/>
      <c r="K140" s="24"/>
      <c r="L140" s="18">
        <v>138</v>
      </c>
    </row>
    <row r="141" spans="1:12" x14ac:dyDescent="0.3">
      <c r="A141" s="18"/>
      <c r="B141" s="18"/>
      <c r="C141" s="18"/>
      <c r="D141" s="18"/>
      <c r="E141" s="18"/>
      <c r="F141" s="18"/>
      <c r="G141" s="18"/>
      <c r="H141" s="24"/>
      <c r="I141" s="24"/>
      <c r="J141" s="24"/>
      <c r="K141" s="24"/>
      <c r="L141" s="18">
        <v>139</v>
      </c>
    </row>
    <row r="142" spans="1:12" x14ac:dyDescent="0.3">
      <c r="A142" s="18"/>
      <c r="B142" s="18"/>
      <c r="C142" s="18"/>
      <c r="D142" s="18"/>
      <c r="E142" s="18"/>
      <c r="F142" s="18"/>
      <c r="G142" s="18"/>
      <c r="H142" s="24"/>
      <c r="I142" s="24"/>
      <c r="J142" s="24"/>
      <c r="K142" s="24"/>
      <c r="L142" s="18">
        <v>140</v>
      </c>
    </row>
    <row r="143" spans="1:12" x14ac:dyDescent="0.3">
      <c r="A143" s="18"/>
      <c r="B143" s="18"/>
      <c r="C143" s="18"/>
      <c r="D143" s="18"/>
      <c r="E143" s="18"/>
      <c r="F143" s="18"/>
      <c r="G143" s="18"/>
      <c r="H143" s="24"/>
      <c r="I143" s="24"/>
      <c r="J143" s="24"/>
      <c r="K143" s="24"/>
      <c r="L143" s="18">
        <v>141</v>
      </c>
    </row>
    <row r="144" spans="1:12" x14ac:dyDescent="0.3">
      <c r="A144" s="18"/>
      <c r="B144" s="18"/>
      <c r="C144" s="18"/>
      <c r="D144" s="18"/>
      <c r="E144" s="18"/>
      <c r="F144" s="18"/>
      <c r="G144" s="18"/>
      <c r="H144" s="24"/>
      <c r="I144" s="24"/>
      <c r="J144" s="24"/>
      <c r="K144" s="24"/>
      <c r="L144" s="18">
        <v>142</v>
      </c>
    </row>
    <row r="145" spans="1:12" x14ac:dyDescent="0.3">
      <c r="A145" s="18"/>
      <c r="B145" s="18"/>
      <c r="C145" s="18"/>
      <c r="D145" s="18"/>
      <c r="E145" s="18"/>
      <c r="F145" s="18"/>
      <c r="G145" s="18"/>
      <c r="H145" s="24"/>
      <c r="I145" s="24"/>
      <c r="J145" s="24"/>
      <c r="K145" s="24"/>
      <c r="L145" s="18">
        <v>143</v>
      </c>
    </row>
    <row r="146" spans="1:12" x14ac:dyDescent="0.3">
      <c r="A146" s="18"/>
      <c r="B146" s="18"/>
      <c r="C146" s="18"/>
      <c r="D146" s="18"/>
      <c r="E146" s="18"/>
      <c r="F146" s="18"/>
      <c r="G146" s="18"/>
      <c r="H146" s="24"/>
      <c r="I146" s="24"/>
      <c r="J146" s="24"/>
      <c r="K146" s="24"/>
      <c r="L146" s="18">
        <v>144</v>
      </c>
    </row>
    <row r="147" spans="1:12" x14ac:dyDescent="0.3">
      <c r="A147" s="18"/>
      <c r="B147" s="18"/>
      <c r="C147" s="18"/>
      <c r="D147" s="18"/>
      <c r="E147" s="18"/>
      <c r="F147" s="18"/>
      <c r="G147" s="18"/>
      <c r="H147" s="24"/>
      <c r="I147" s="24"/>
      <c r="J147" s="24"/>
      <c r="K147" s="24"/>
      <c r="L147" s="18">
        <v>145</v>
      </c>
    </row>
    <row r="148" spans="1:12" x14ac:dyDescent="0.3">
      <c r="A148" s="18"/>
      <c r="B148" s="18"/>
      <c r="C148" s="18"/>
      <c r="D148" s="18"/>
      <c r="E148" s="18"/>
      <c r="F148" s="18"/>
      <c r="G148" s="18"/>
      <c r="H148" s="24"/>
      <c r="I148" s="24"/>
      <c r="J148" s="24"/>
      <c r="K148" s="24"/>
      <c r="L148" s="18">
        <v>146</v>
      </c>
    </row>
    <row r="149" spans="1:12" x14ac:dyDescent="0.3">
      <c r="A149" s="18"/>
      <c r="B149" s="18"/>
      <c r="C149" s="18"/>
      <c r="D149" s="18"/>
      <c r="E149" s="18"/>
      <c r="F149" s="18"/>
      <c r="G149" s="18"/>
      <c r="H149" s="24"/>
      <c r="I149" s="24"/>
      <c r="J149" s="24"/>
      <c r="K149" s="24"/>
      <c r="L149" s="18">
        <v>147</v>
      </c>
    </row>
    <row r="150" spans="1:12" x14ac:dyDescent="0.3">
      <c r="A150" s="18"/>
      <c r="B150" s="18"/>
      <c r="C150" s="18"/>
      <c r="D150" s="18"/>
      <c r="E150" s="18"/>
      <c r="F150" s="18"/>
      <c r="G150" s="18"/>
      <c r="H150" s="24"/>
      <c r="I150" s="24"/>
      <c r="J150" s="24"/>
      <c r="K150" s="24"/>
      <c r="L150" s="18">
        <v>148</v>
      </c>
    </row>
    <row r="151" spans="1:12" x14ac:dyDescent="0.3">
      <c r="A151" s="18"/>
      <c r="B151" s="18"/>
      <c r="C151" s="18"/>
      <c r="D151" s="18"/>
      <c r="E151" s="18"/>
      <c r="F151" s="18"/>
      <c r="G151" s="18"/>
      <c r="H151" s="24"/>
      <c r="I151" s="24"/>
      <c r="J151" s="24"/>
      <c r="K151" s="24"/>
      <c r="L151" s="18">
        <v>149</v>
      </c>
    </row>
    <row r="152" spans="1:12" x14ac:dyDescent="0.3">
      <c r="A152" s="18"/>
      <c r="B152" s="18"/>
      <c r="C152" s="18"/>
      <c r="D152" s="18"/>
      <c r="E152" s="18"/>
      <c r="F152" s="18"/>
      <c r="G152" s="18"/>
      <c r="H152" s="24"/>
      <c r="I152" s="24"/>
      <c r="J152" s="24"/>
      <c r="K152" s="24"/>
      <c r="L152" s="18">
        <v>150</v>
      </c>
    </row>
    <row r="153" spans="1:12" x14ac:dyDescent="0.3">
      <c r="A153" s="18"/>
      <c r="B153" s="18"/>
      <c r="C153" s="18"/>
      <c r="D153" s="18"/>
      <c r="E153" s="18"/>
      <c r="F153" s="18"/>
      <c r="G153" s="18"/>
      <c r="H153" s="24"/>
      <c r="I153" s="24"/>
      <c r="J153" s="24"/>
      <c r="K153" s="24"/>
      <c r="L153" s="18">
        <v>151</v>
      </c>
    </row>
    <row r="154" spans="1:12" x14ac:dyDescent="0.3">
      <c r="A154" s="18"/>
      <c r="B154" s="18"/>
      <c r="C154" s="18"/>
      <c r="D154" s="18"/>
      <c r="E154" s="18"/>
      <c r="F154" s="18"/>
      <c r="G154" s="18"/>
      <c r="H154" s="24"/>
      <c r="I154" s="24"/>
      <c r="J154" s="24"/>
      <c r="K154" s="24"/>
      <c r="L154" s="18">
        <v>152</v>
      </c>
    </row>
    <row r="155" spans="1:12" x14ac:dyDescent="0.3">
      <c r="A155" s="18"/>
      <c r="B155" s="18"/>
      <c r="C155" s="18"/>
      <c r="D155" s="18"/>
      <c r="E155" s="18"/>
      <c r="F155" s="18"/>
      <c r="G155" s="18"/>
      <c r="H155" s="24"/>
      <c r="I155" s="24"/>
      <c r="J155" s="24"/>
      <c r="K155" s="24"/>
      <c r="L155" s="18">
        <v>153</v>
      </c>
    </row>
    <row r="156" spans="1:12" x14ac:dyDescent="0.3">
      <c r="A156" s="18"/>
      <c r="B156" s="18"/>
      <c r="C156" s="18"/>
      <c r="D156" s="18"/>
      <c r="E156" s="18"/>
      <c r="F156" s="18"/>
      <c r="G156" s="18"/>
      <c r="H156" s="24"/>
      <c r="I156" s="24"/>
      <c r="J156" s="24"/>
      <c r="K156" s="24"/>
      <c r="L156" s="18">
        <v>154</v>
      </c>
    </row>
    <row r="157" spans="1:12" x14ac:dyDescent="0.3">
      <c r="A157" s="18"/>
      <c r="B157" s="18"/>
      <c r="C157" s="18"/>
      <c r="D157" s="18"/>
      <c r="E157" s="18"/>
      <c r="F157" s="18"/>
      <c r="G157" s="18"/>
      <c r="H157" s="24"/>
      <c r="I157" s="24"/>
      <c r="J157" s="24"/>
      <c r="K157" s="24"/>
      <c r="L157" s="18">
        <v>155</v>
      </c>
    </row>
    <row r="158" spans="1:12" x14ac:dyDescent="0.3">
      <c r="A158" s="18"/>
      <c r="B158" s="18"/>
      <c r="C158" s="18"/>
      <c r="D158" s="18"/>
      <c r="E158" s="18"/>
      <c r="F158" s="18"/>
      <c r="G158" s="18"/>
      <c r="H158" s="24"/>
      <c r="I158" s="24"/>
      <c r="J158" s="24"/>
      <c r="K158" s="24"/>
      <c r="L158" s="18">
        <v>156</v>
      </c>
    </row>
    <row r="159" spans="1:12" x14ac:dyDescent="0.3">
      <c r="A159" s="18"/>
      <c r="B159" s="18"/>
      <c r="C159" s="18"/>
      <c r="D159" s="18"/>
      <c r="E159" s="18"/>
      <c r="F159" s="18"/>
      <c r="G159" s="18"/>
      <c r="H159" s="24"/>
      <c r="I159" s="24"/>
      <c r="J159" s="24"/>
      <c r="K159" s="24"/>
      <c r="L159" s="18">
        <v>157</v>
      </c>
    </row>
    <row r="160" spans="1:12" x14ac:dyDescent="0.3">
      <c r="A160" s="18"/>
      <c r="B160" s="18"/>
      <c r="C160" s="18"/>
      <c r="D160" s="18"/>
      <c r="E160" s="18"/>
      <c r="F160" s="18"/>
      <c r="G160" s="18"/>
      <c r="H160" s="24"/>
      <c r="I160" s="24"/>
      <c r="J160" s="24"/>
      <c r="K160" s="24"/>
      <c r="L160" s="18">
        <v>158</v>
      </c>
    </row>
    <row r="161" spans="1:12" x14ac:dyDescent="0.3">
      <c r="A161" s="18"/>
      <c r="B161" s="18"/>
      <c r="C161" s="18"/>
      <c r="D161" s="18"/>
      <c r="E161" s="18"/>
      <c r="F161" s="18"/>
      <c r="G161" s="18"/>
      <c r="H161" s="24"/>
      <c r="I161" s="24"/>
      <c r="J161" s="24"/>
      <c r="K161" s="24"/>
      <c r="L161" s="18">
        <v>159</v>
      </c>
    </row>
    <row r="162" spans="1:12" x14ac:dyDescent="0.3">
      <c r="A162" s="18"/>
      <c r="B162" s="18"/>
      <c r="C162" s="18"/>
      <c r="D162" s="18"/>
      <c r="E162" s="18"/>
      <c r="F162" s="18"/>
      <c r="G162" s="18"/>
      <c r="H162" s="24"/>
      <c r="I162" s="24"/>
      <c r="J162" s="24"/>
      <c r="K162" s="24"/>
      <c r="L162" s="18">
        <v>160</v>
      </c>
    </row>
    <row r="163" spans="1:12" x14ac:dyDescent="0.3">
      <c r="A163" s="18"/>
      <c r="B163" s="18"/>
      <c r="C163" s="18"/>
      <c r="D163" s="18"/>
      <c r="E163" s="18"/>
      <c r="F163" s="18"/>
      <c r="G163" s="18"/>
      <c r="H163" s="24"/>
      <c r="I163" s="24"/>
      <c r="J163" s="24"/>
      <c r="K163" s="24"/>
      <c r="L163" s="18">
        <v>161</v>
      </c>
    </row>
    <row r="164" spans="1:12" x14ac:dyDescent="0.3">
      <c r="A164" s="18"/>
      <c r="B164" s="18"/>
      <c r="C164" s="18"/>
      <c r="D164" s="18"/>
      <c r="E164" s="18"/>
      <c r="F164" s="18"/>
      <c r="G164" s="18"/>
      <c r="H164" s="24"/>
      <c r="I164" s="24"/>
      <c r="J164" s="24"/>
      <c r="K164" s="24"/>
      <c r="L164" s="18">
        <v>162</v>
      </c>
    </row>
    <row r="165" spans="1:12" x14ac:dyDescent="0.3">
      <c r="A165" s="18"/>
      <c r="B165" s="18"/>
      <c r="C165" s="18"/>
      <c r="D165" s="18"/>
      <c r="E165" s="18"/>
      <c r="F165" s="18"/>
      <c r="G165" s="18"/>
      <c r="H165" s="24"/>
      <c r="I165" s="24"/>
      <c r="J165" s="24"/>
      <c r="K165" s="24"/>
      <c r="L165" s="18">
        <v>163</v>
      </c>
    </row>
    <row r="166" spans="1:12" x14ac:dyDescent="0.3">
      <c r="A166" s="18"/>
      <c r="B166" s="18"/>
      <c r="C166" s="18"/>
      <c r="D166" s="18"/>
      <c r="E166" s="18"/>
      <c r="F166" s="18"/>
      <c r="G166" s="18"/>
      <c r="H166" s="24"/>
      <c r="I166" s="24"/>
      <c r="J166" s="24"/>
      <c r="K166" s="24"/>
      <c r="L166" s="18">
        <v>164</v>
      </c>
    </row>
    <row r="167" spans="1:12" x14ac:dyDescent="0.3">
      <c r="A167" s="18"/>
      <c r="B167" s="18"/>
      <c r="C167" s="18"/>
      <c r="D167" s="18"/>
      <c r="E167" s="18"/>
      <c r="F167" s="18"/>
      <c r="G167" s="18"/>
      <c r="H167" s="24"/>
      <c r="I167" s="24"/>
      <c r="J167" s="24"/>
      <c r="K167" s="24"/>
      <c r="L167" s="18">
        <v>165</v>
      </c>
    </row>
    <row r="168" spans="1:12" x14ac:dyDescent="0.3">
      <c r="A168" s="18"/>
      <c r="B168" s="18"/>
      <c r="C168" s="18"/>
      <c r="D168" s="18"/>
      <c r="E168" s="18"/>
      <c r="F168" s="18"/>
      <c r="G168" s="18"/>
      <c r="H168" s="24"/>
      <c r="I168" s="24"/>
      <c r="J168" s="24"/>
      <c r="K168" s="24"/>
      <c r="L168" s="18">
        <v>166</v>
      </c>
    </row>
    <row r="169" spans="1:12" x14ac:dyDescent="0.3">
      <c r="A169" s="18"/>
      <c r="B169" s="18"/>
      <c r="C169" s="18"/>
      <c r="D169" s="18"/>
      <c r="E169" s="18"/>
      <c r="F169" s="18"/>
      <c r="G169" s="18"/>
      <c r="H169" s="24"/>
      <c r="I169" s="24"/>
      <c r="J169" s="24"/>
      <c r="K169" s="24"/>
      <c r="L169" s="18">
        <v>167</v>
      </c>
    </row>
    <row r="170" spans="1:12" x14ac:dyDescent="0.3">
      <c r="A170" s="18"/>
      <c r="B170" s="18"/>
      <c r="C170" s="18"/>
      <c r="D170" s="18"/>
      <c r="E170" s="18"/>
      <c r="F170" s="18"/>
      <c r="G170" s="18"/>
      <c r="H170" s="24"/>
      <c r="I170" s="24"/>
      <c r="J170" s="24"/>
      <c r="K170" s="24"/>
      <c r="L170" s="18">
        <v>168</v>
      </c>
    </row>
    <row r="171" spans="1:12" x14ac:dyDescent="0.3">
      <c r="A171" s="18"/>
      <c r="B171" s="18"/>
      <c r="C171" s="18"/>
      <c r="D171" s="18"/>
      <c r="E171" s="18"/>
      <c r="F171" s="18"/>
      <c r="G171" s="18"/>
      <c r="H171" s="24"/>
      <c r="I171" s="24"/>
      <c r="J171" s="24"/>
      <c r="K171" s="24"/>
      <c r="L171" s="18">
        <v>169</v>
      </c>
    </row>
    <row r="172" spans="1:12" x14ac:dyDescent="0.3">
      <c r="A172" s="18"/>
      <c r="B172" s="18"/>
      <c r="C172" s="18"/>
      <c r="D172" s="18"/>
      <c r="E172" s="18"/>
      <c r="F172" s="18"/>
      <c r="G172" s="18"/>
      <c r="H172" s="24"/>
      <c r="I172" s="24"/>
      <c r="J172" s="24"/>
      <c r="K172" s="24"/>
      <c r="L172" s="18">
        <v>170</v>
      </c>
    </row>
    <row r="173" spans="1:12" x14ac:dyDescent="0.3">
      <c r="A173" s="18"/>
      <c r="B173" s="18"/>
      <c r="C173" s="18"/>
      <c r="D173" s="18"/>
      <c r="E173" s="18"/>
      <c r="F173" s="18"/>
      <c r="G173" s="18"/>
      <c r="H173" s="24"/>
      <c r="I173" s="24"/>
      <c r="J173" s="24"/>
      <c r="K173" s="24"/>
      <c r="L173" s="18">
        <v>171</v>
      </c>
    </row>
    <row r="174" spans="1:12" x14ac:dyDescent="0.3">
      <c r="A174" s="18"/>
      <c r="B174" s="18"/>
      <c r="C174" s="18"/>
      <c r="D174" s="18"/>
      <c r="E174" s="18"/>
      <c r="F174" s="18"/>
      <c r="G174" s="18"/>
      <c r="H174" s="24"/>
      <c r="I174" s="24"/>
      <c r="J174" s="24"/>
      <c r="K174" s="24"/>
      <c r="L174" s="18">
        <v>172</v>
      </c>
    </row>
    <row r="175" spans="1:12" x14ac:dyDescent="0.3">
      <c r="A175" s="18"/>
      <c r="B175" s="18"/>
      <c r="C175" s="18"/>
      <c r="D175" s="18"/>
      <c r="E175" s="18"/>
      <c r="F175" s="18"/>
      <c r="G175" s="18"/>
      <c r="H175" s="24"/>
      <c r="I175" s="24"/>
      <c r="J175" s="24"/>
      <c r="K175" s="24"/>
      <c r="L175" s="18">
        <v>173</v>
      </c>
    </row>
    <row r="176" spans="1:12" x14ac:dyDescent="0.3">
      <c r="A176" s="18"/>
      <c r="B176" s="18"/>
      <c r="C176" s="18"/>
      <c r="D176" s="18"/>
      <c r="E176" s="18"/>
      <c r="F176" s="18"/>
      <c r="G176" s="18"/>
      <c r="H176" s="24"/>
      <c r="I176" s="24"/>
      <c r="J176" s="24"/>
      <c r="K176" s="24"/>
      <c r="L176" s="18">
        <v>174</v>
      </c>
    </row>
    <row r="177" spans="1:12" x14ac:dyDescent="0.3">
      <c r="A177" s="18"/>
      <c r="B177" s="18"/>
      <c r="C177" s="18"/>
      <c r="D177" s="18"/>
      <c r="E177" s="18"/>
      <c r="F177" s="18"/>
      <c r="G177" s="18"/>
      <c r="H177" s="24"/>
      <c r="I177" s="24"/>
      <c r="J177" s="24"/>
      <c r="K177" s="24"/>
      <c r="L177" s="18">
        <v>175</v>
      </c>
    </row>
    <row r="178" spans="1:12" x14ac:dyDescent="0.3">
      <c r="A178" s="18"/>
      <c r="B178" s="18"/>
      <c r="C178" s="18"/>
      <c r="D178" s="18"/>
      <c r="E178" s="18"/>
      <c r="F178" s="18"/>
      <c r="G178" s="18"/>
      <c r="H178" s="24"/>
      <c r="I178" s="24"/>
      <c r="J178" s="24"/>
      <c r="K178" s="24"/>
      <c r="L178" s="18">
        <v>176</v>
      </c>
    </row>
    <row r="179" spans="1:12" x14ac:dyDescent="0.3">
      <c r="A179" s="18"/>
      <c r="B179" s="18"/>
      <c r="C179" s="18"/>
      <c r="D179" s="18"/>
      <c r="E179" s="18"/>
      <c r="F179" s="18"/>
      <c r="G179" s="18"/>
      <c r="H179" s="24"/>
      <c r="I179" s="24"/>
      <c r="J179" s="24"/>
      <c r="K179" s="24"/>
      <c r="L179" s="18">
        <v>177</v>
      </c>
    </row>
    <row r="180" spans="1:12" x14ac:dyDescent="0.3">
      <c r="A180" s="18"/>
      <c r="B180" s="18"/>
      <c r="C180" s="18"/>
      <c r="D180" s="18"/>
      <c r="E180" s="18"/>
      <c r="F180" s="18"/>
      <c r="G180" s="18"/>
      <c r="H180" s="24"/>
      <c r="I180" s="24"/>
      <c r="J180" s="24"/>
      <c r="K180" s="24"/>
      <c r="L180" s="18">
        <v>178</v>
      </c>
    </row>
    <row r="181" spans="1:12" x14ac:dyDescent="0.3">
      <c r="A181" s="18"/>
      <c r="B181" s="18"/>
      <c r="C181" s="18"/>
      <c r="D181" s="18"/>
      <c r="E181" s="18"/>
      <c r="F181" s="18"/>
      <c r="G181" s="18"/>
      <c r="H181" s="24"/>
      <c r="I181" s="24"/>
      <c r="J181" s="24"/>
      <c r="K181" s="24"/>
      <c r="L181" s="18">
        <v>179</v>
      </c>
    </row>
    <row r="182" spans="1:12" x14ac:dyDescent="0.3">
      <c r="A182" s="18"/>
      <c r="B182" s="18"/>
      <c r="C182" s="18"/>
      <c r="D182" s="18"/>
      <c r="E182" s="18"/>
      <c r="F182" s="18"/>
      <c r="G182" s="18"/>
      <c r="H182" s="24"/>
      <c r="I182" s="24"/>
      <c r="J182" s="24"/>
      <c r="K182" s="24"/>
      <c r="L182" s="18">
        <v>180</v>
      </c>
    </row>
    <row r="183" spans="1:12" x14ac:dyDescent="0.3">
      <c r="A183" s="18"/>
      <c r="B183" s="18"/>
      <c r="C183" s="18"/>
      <c r="D183" s="18"/>
      <c r="E183" s="18"/>
      <c r="F183" s="18"/>
      <c r="G183" s="18"/>
      <c r="H183" s="24"/>
      <c r="I183" s="24"/>
      <c r="J183" s="24"/>
      <c r="K183" s="24"/>
      <c r="L183" s="18">
        <v>181</v>
      </c>
    </row>
    <row r="184" spans="1:12" x14ac:dyDescent="0.3">
      <c r="A184" s="18"/>
      <c r="B184" s="18"/>
      <c r="C184" s="18"/>
      <c r="D184" s="18"/>
      <c r="E184" s="18"/>
      <c r="F184" s="18"/>
      <c r="G184" s="18"/>
      <c r="H184" s="24"/>
      <c r="I184" s="24"/>
      <c r="J184" s="24"/>
      <c r="K184" s="24"/>
      <c r="L184" s="18">
        <v>182</v>
      </c>
    </row>
    <row r="185" spans="1:12" x14ac:dyDescent="0.3">
      <c r="A185" s="18"/>
      <c r="B185" s="18"/>
      <c r="C185" s="18"/>
      <c r="D185" s="18"/>
      <c r="E185" s="18"/>
      <c r="F185" s="18"/>
      <c r="G185" s="18"/>
      <c r="H185" s="24"/>
      <c r="I185" s="24"/>
      <c r="J185" s="24"/>
      <c r="K185" s="24"/>
      <c r="L185" s="18">
        <v>183</v>
      </c>
    </row>
    <row r="186" spans="1:12" x14ac:dyDescent="0.3">
      <c r="A186" s="18"/>
      <c r="B186" s="18"/>
      <c r="C186" s="18"/>
      <c r="D186" s="18"/>
      <c r="E186" s="18"/>
      <c r="F186" s="18"/>
      <c r="G186" s="18"/>
      <c r="H186" s="24"/>
      <c r="I186" s="24"/>
      <c r="J186" s="24"/>
      <c r="K186" s="24"/>
      <c r="L186" s="18">
        <v>184</v>
      </c>
    </row>
    <row r="187" spans="1:12" x14ac:dyDescent="0.3">
      <c r="A187" s="18"/>
      <c r="B187" s="18"/>
      <c r="C187" s="18"/>
      <c r="D187" s="18"/>
      <c r="E187" s="18"/>
      <c r="F187" s="18"/>
      <c r="G187" s="18"/>
      <c r="H187" s="24"/>
      <c r="I187" s="24"/>
      <c r="J187" s="24"/>
      <c r="K187" s="24"/>
      <c r="L187" s="18">
        <v>185</v>
      </c>
    </row>
    <row r="188" spans="1:12" x14ac:dyDescent="0.3">
      <c r="A188" s="18"/>
      <c r="B188" s="18"/>
      <c r="C188" s="18"/>
      <c r="D188" s="18"/>
      <c r="E188" s="18"/>
      <c r="F188" s="18"/>
      <c r="G188" s="18"/>
      <c r="H188" s="24"/>
      <c r="I188" s="24"/>
      <c r="J188" s="24"/>
      <c r="K188" s="24"/>
      <c r="L188" s="18">
        <v>186</v>
      </c>
    </row>
    <row r="189" spans="1:12" x14ac:dyDescent="0.3">
      <c r="A189" s="18"/>
      <c r="B189" s="18"/>
      <c r="C189" s="18"/>
      <c r="D189" s="18"/>
      <c r="E189" s="18"/>
      <c r="F189" s="18"/>
      <c r="G189" s="18"/>
      <c r="H189" s="24"/>
      <c r="I189" s="24"/>
      <c r="J189" s="24"/>
      <c r="K189" s="24"/>
      <c r="L189" s="18">
        <v>187</v>
      </c>
    </row>
    <row r="190" spans="1:12" x14ac:dyDescent="0.3">
      <c r="A190" s="18"/>
      <c r="B190" s="18"/>
      <c r="C190" s="18"/>
      <c r="D190" s="18"/>
      <c r="E190" s="18"/>
      <c r="F190" s="18"/>
      <c r="G190" s="18"/>
      <c r="H190" s="24"/>
      <c r="I190" s="24"/>
      <c r="J190" s="24"/>
      <c r="K190" s="24"/>
      <c r="L190" s="18">
        <v>188</v>
      </c>
    </row>
    <row r="191" spans="1:12" x14ac:dyDescent="0.3">
      <c r="A191" s="18"/>
      <c r="B191" s="18"/>
      <c r="C191" s="18"/>
      <c r="D191" s="18"/>
      <c r="E191" s="18"/>
      <c r="F191" s="18"/>
      <c r="G191" s="18"/>
      <c r="H191" s="24"/>
      <c r="I191" s="24"/>
      <c r="J191" s="24"/>
      <c r="K191" s="24"/>
      <c r="L191" s="18">
        <v>189</v>
      </c>
    </row>
    <row r="192" spans="1:12" x14ac:dyDescent="0.3">
      <c r="A192" s="18"/>
      <c r="B192" s="18"/>
      <c r="C192" s="18"/>
      <c r="D192" s="18"/>
      <c r="E192" s="18"/>
      <c r="F192" s="18"/>
      <c r="G192" s="18"/>
      <c r="H192" s="24"/>
      <c r="I192" s="24"/>
      <c r="J192" s="24"/>
      <c r="K192" s="24"/>
      <c r="L192" s="18">
        <v>190</v>
      </c>
    </row>
    <row r="193" spans="1:12" x14ac:dyDescent="0.3">
      <c r="A193" s="18"/>
      <c r="B193" s="18"/>
      <c r="C193" s="18"/>
      <c r="D193" s="18"/>
      <c r="E193" s="18"/>
      <c r="F193" s="18"/>
      <c r="G193" s="18"/>
      <c r="H193" s="24"/>
      <c r="I193" s="24"/>
      <c r="J193" s="24"/>
      <c r="K193" s="24"/>
      <c r="L193" s="18">
        <v>191</v>
      </c>
    </row>
    <row r="194" spans="1:12" x14ac:dyDescent="0.3">
      <c r="A194" s="18"/>
      <c r="B194" s="18"/>
      <c r="C194" s="18"/>
      <c r="D194" s="18"/>
      <c r="E194" s="18"/>
      <c r="F194" s="18"/>
      <c r="G194" s="18"/>
      <c r="H194" s="24"/>
      <c r="I194" s="24"/>
      <c r="J194" s="24"/>
      <c r="K194" s="24"/>
      <c r="L194" s="18">
        <v>192</v>
      </c>
    </row>
    <row r="195" spans="1:12" x14ac:dyDescent="0.3">
      <c r="A195" s="18"/>
      <c r="B195" s="18"/>
      <c r="C195" s="18"/>
      <c r="D195" s="18"/>
      <c r="E195" s="18"/>
      <c r="F195" s="18"/>
      <c r="G195" s="18"/>
      <c r="H195" s="24"/>
      <c r="I195" s="24"/>
      <c r="J195" s="24"/>
      <c r="K195" s="24"/>
      <c r="L195" s="18">
        <v>193</v>
      </c>
    </row>
    <row r="196" spans="1:12" x14ac:dyDescent="0.3">
      <c r="A196" s="18"/>
      <c r="B196" s="18"/>
      <c r="C196" s="18"/>
      <c r="D196" s="18"/>
      <c r="E196" s="18"/>
      <c r="F196" s="18"/>
      <c r="G196" s="18"/>
      <c r="H196" s="24"/>
      <c r="I196" s="24"/>
      <c r="J196" s="24"/>
      <c r="K196" s="24"/>
      <c r="L196" s="18">
        <v>194</v>
      </c>
    </row>
    <row r="197" spans="1:12" x14ac:dyDescent="0.3">
      <c r="A197" s="18"/>
      <c r="B197" s="18"/>
      <c r="C197" s="18"/>
      <c r="D197" s="18"/>
      <c r="E197" s="18"/>
      <c r="F197" s="18"/>
      <c r="G197" s="18"/>
      <c r="H197" s="24"/>
      <c r="I197" s="24"/>
      <c r="J197" s="24"/>
      <c r="K197" s="24"/>
      <c r="L197" s="18">
        <v>195</v>
      </c>
    </row>
    <row r="198" spans="1:12" x14ac:dyDescent="0.3">
      <c r="A198" s="18"/>
      <c r="B198" s="18"/>
      <c r="C198" s="18"/>
      <c r="D198" s="18"/>
      <c r="E198" s="18"/>
      <c r="F198" s="18"/>
      <c r="G198" s="18"/>
      <c r="H198" s="24"/>
      <c r="I198" s="24"/>
      <c r="J198" s="24"/>
      <c r="K198" s="24"/>
      <c r="L198" s="18">
        <v>196</v>
      </c>
    </row>
    <row r="199" spans="1:12" x14ac:dyDescent="0.3">
      <c r="A199" s="18"/>
      <c r="B199" s="18"/>
      <c r="C199" s="18"/>
      <c r="D199" s="18"/>
      <c r="E199" s="18"/>
      <c r="F199" s="18"/>
      <c r="G199" s="18"/>
      <c r="H199" s="24"/>
      <c r="I199" s="24"/>
      <c r="J199" s="24"/>
      <c r="K199" s="24"/>
      <c r="L199" s="18">
        <v>197</v>
      </c>
    </row>
    <row r="200" spans="1:12" x14ac:dyDescent="0.3">
      <c r="A200" s="18"/>
      <c r="B200" s="18"/>
      <c r="C200" s="18"/>
      <c r="D200" s="18"/>
      <c r="E200" s="18"/>
      <c r="F200" s="18"/>
      <c r="G200" s="18"/>
      <c r="H200" s="24"/>
      <c r="I200" s="24"/>
      <c r="J200" s="24"/>
      <c r="K200" s="24"/>
      <c r="L200" s="18">
        <v>198</v>
      </c>
    </row>
    <row r="201" spans="1:12" x14ac:dyDescent="0.3">
      <c r="A201" s="18"/>
      <c r="B201" s="18"/>
      <c r="C201" s="18"/>
      <c r="D201" s="18"/>
      <c r="E201" s="18"/>
      <c r="F201" s="18"/>
      <c r="G201" s="18"/>
      <c r="H201" s="24"/>
      <c r="I201" s="24"/>
      <c r="J201" s="24"/>
      <c r="K201" s="24"/>
      <c r="L201" s="18">
        <v>199</v>
      </c>
    </row>
    <row r="202" spans="1:12" x14ac:dyDescent="0.3">
      <c r="A202" s="18"/>
      <c r="B202" s="18"/>
      <c r="C202" s="18"/>
      <c r="D202" s="18"/>
      <c r="E202" s="18"/>
      <c r="F202" s="18"/>
      <c r="G202" s="18"/>
      <c r="H202" s="24"/>
      <c r="I202" s="24"/>
      <c r="J202" s="24"/>
      <c r="K202" s="24"/>
      <c r="L202" s="18">
        <v>200</v>
      </c>
    </row>
  </sheetData>
  <mergeCells count="5">
    <mergeCell ref="A1:B1"/>
    <mergeCell ref="D1:E1"/>
    <mergeCell ref="F1:G1"/>
    <mergeCell ref="J1:K1"/>
    <mergeCell ref="H1:I1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L202"/>
  <sheetViews>
    <sheetView workbookViewId="0">
      <selection activeCell="A3" sqref="A3:K202"/>
    </sheetView>
  </sheetViews>
  <sheetFormatPr defaultRowHeight="14.4" x14ac:dyDescent="0.3"/>
  <sheetData>
    <row r="1" spans="1:12" x14ac:dyDescent="0.3">
      <c r="A1" s="52" t="s">
        <v>216</v>
      </c>
      <c r="B1" s="52"/>
      <c r="C1" s="46" t="s">
        <v>225</v>
      </c>
      <c r="D1" s="53" t="s">
        <v>226</v>
      </c>
      <c r="E1" s="47"/>
      <c r="F1" s="53" t="s">
        <v>219</v>
      </c>
      <c r="G1" s="47"/>
      <c r="H1" s="54" t="s">
        <v>227</v>
      </c>
      <c r="I1" s="50"/>
      <c r="J1" s="54" t="s">
        <v>224</v>
      </c>
      <c r="K1" s="50"/>
      <c r="L1" s="22"/>
    </row>
    <row r="2" spans="1:12" x14ac:dyDescent="0.3">
      <c r="A2" s="21" t="s">
        <v>217</v>
      </c>
      <c r="B2" s="21" t="s">
        <v>218</v>
      </c>
      <c r="C2" s="21" t="s">
        <v>216</v>
      </c>
      <c r="D2" s="21" t="s">
        <v>217</v>
      </c>
      <c r="E2" s="21" t="s">
        <v>218</v>
      </c>
      <c r="F2" s="21" t="s">
        <v>217</v>
      </c>
      <c r="G2" s="21" t="s">
        <v>218</v>
      </c>
      <c r="H2" s="21" t="s">
        <v>217</v>
      </c>
      <c r="I2" s="21" t="s">
        <v>218</v>
      </c>
      <c r="J2" s="21" t="s">
        <v>217</v>
      </c>
      <c r="K2" s="21" t="s">
        <v>218</v>
      </c>
      <c r="L2" s="21" t="s">
        <v>220</v>
      </c>
    </row>
    <row r="3" spans="1:12" x14ac:dyDescent="0.3">
      <c r="A3" s="24">
        <v>1</v>
      </c>
      <c r="B3" s="24">
        <v>10</v>
      </c>
      <c r="C3" s="23"/>
      <c r="D3" s="24">
        <v>2</v>
      </c>
      <c r="E3" s="24">
        <v>10</v>
      </c>
      <c r="F3" s="24">
        <v>1</v>
      </c>
      <c r="G3" s="24">
        <v>26</v>
      </c>
      <c r="H3" s="24">
        <v>14</v>
      </c>
      <c r="I3" s="24"/>
      <c r="J3" s="24">
        <v>46</v>
      </c>
      <c r="K3" s="24"/>
      <c r="L3" s="18">
        <v>1</v>
      </c>
    </row>
    <row r="4" spans="1:12" x14ac:dyDescent="0.3">
      <c r="A4" s="24">
        <v>2</v>
      </c>
      <c r="B4" s="24">
        <v>16</v>
      </c>
      <c r="C4" s="23"/>
      <c r="D4" s="24">
        <v>4</v>
      </c>
      <c r="E4" s="24">
        <v>16</v>
      </c>
      <c r="F4" s="24">
        <v>3</v>
      </c>
      <c r="G4" s="24">
        <v>30</v>
      </c>
      <c r="H4" s="24">
        <v>20</v>
      </c>
      <c r="I4" s="24"/>
      <c r="J4" s="24"/>
      <c r="K4" s="24"/>
      <c r="L4" s="18">
        <v>2</v>
      </c>
    </row>
    <row r="5" spans="1:12" x14ac:dyDescent="0.3">
      <c r="A5" s="24">
        <v>3</v>
      </c>
      <c r="B5" s="24">
        <v>19</v>
      </c>
      <c r="C5" s="23"/>
      <c r="D5" s="24">
        <v>5</v>
      </c>
      <c r="E5" s="24">
        <v>19</v>
      </c>
      <c r="F5" s="24">
        <v>6</v>
      </c>
      <c r="G5" s="24">
        <v>32</v>
      </c>
      <c r="H5" s="24"/>
      <c r="I5" s="24"/>
      <c r="J5" s="24"/>
      <c r="K5" s="24"/>
      <c r="L5" s="18">
        <v>3</v>
      </c>
    </row>
    <row r="6" spans="1:12" x14ac:dyDescent="0.3">
      <c r="A6" s="24">
        <v>4</v>
      </c>
      <c r="B6" s="24">
        <v>24</v>
      </c>
      <c r="C6" s="23"/>
      <c r="D6" s="24">
        <v>11</v>
      </c>
      <c r="E6" s="24">
        <v>24</v>
      </c>
      <c r="F6" s="24">
        <v>7</v>
      </c>
      <c r="G6" s="24">
        <v>36</v>
      </c>
      <c r="H6" s="24"/>
      <c r="I6" s="24"/>
      <c r="J6" s="24"/>
      <c r="K6" s="24"/>
      <c r="L6" s="18">
        <v>4</v>
      </c>
    </row>
    <row r="7" spans="1:12" x14ac:dyDescent="0.3">
      <c r="A7" s="24">
        <v>5</v>
      </c>
      <c r="B7" s="24">
        <v>26</v>
      </c>
      <c r="C7" s="23"/>
      <c r="D7" s="24">
        <v>12</v>
      </c>
      <c r="E7" s="24">
        <v>27</v>
      </c>
      <c r="F7" s="24">
        <v>8</v>
      </c>
      <c r="G7" s="24">
        <v>37</v>
      </c>
      <c r="H7" s="24"/>
      <c r="I7" s="24"/>
      <c r="J7" s="24"/>
      <c r="K7" s="24"/>
      <c r="L7" s="18">
        <v>5</v>
      </c>
    </row>
    <row r="8" spans="1:12" x14ac:dyDescent="0.3">
      <c r="A8" s="24">
        <v>6</v>
      </c>
      <c r="B8" s="24">
        <v>27</v>
      </c>
      <c r="C8" s="23"/>
      <c r="D8" s="24">
        <v>13</v>
      </c>
      <c r="E8" s="24">
        <v>29</v>
      </c>
      <c r="F8" s="24">
        <v>9</v>
      </c>
      <c r="G8" s="24"/>
      <c r="H8" s="24"/>
      <c r="I8" s="24"/>
      <c r="J8" s="24"/>
      <c r="K8" s="24"/>
      <c r="L8" s="18">
        <v>6</v>
      </c>
    </row>
    <row r="9" spans="1:12" x14ac:dyDescent="0.3">
      <c r="A9" s="24">
        <v>7</v>
      </c>
      <c r="B9" s="24">
        <v>29</v>
      </c>
      <c r="C9" s="23"/>
      <c r="D9" s="24">
        <v>15</v>
      </c>
      <c r="E9" s="24">
        <v>38</v>
      </c>
      <c r="F9" s="24">
        <v>14</v>
      </c>
      <c r="G9" s="24"/>
      <c r="H9" s="24"/>
      <c r="I9" s="24"/>
      <c r="J9" s="24"/>
      <c r="K9" s="24"/>
      <c r="L9" s="18">
        <v>7</v>
      </c>
    </row>
    <row r="10" spans="1:12" x14ac:dyDescent="0.3">
      <c r="A10" s="24">
        <v>8</v>
      </c>
      <c r="B10" s="24">
        <v>30</v>
      </c>
      <c r="C10" s="23"/>
      <c r="D10" s="24">
        <v>18</v>
      </c>
      <c r="E10" s="24">
        <v>45</v>
      </c>
      <c r="F10" s="24">
        <v>17</v>
      </c>
      <c r="G10" s="24"/>
      <c r="H10" s="24"/>
      <c r="I10" s="24"/>
      <c r="J10" s="24"/>
      <c r="K10" s="24"/>
      <c r="L10" s="18">
        <v>8</v>
      </c>
    </row>
    <row r="11" spans="1:12" x14ac:dyDescent="0.3">
      <c r="A11" s="24">
        <v>9</v>
      </c>
      <c r="B11" s="24">
        <v>32</v>
      </c>
      <c r="C11" s="23"/>
      <c r="D11" s="24">
        <v>21</v>
      </c>
      <c r="E11" s="24"/>
      <c r="F11" s="24">
        <v>20</v>
      </c>
      <c r="G11" s="23"/>
      <c r="H11" s="24"/>
      <c r="I11" s="24"/>
      <c r="J11" s="24"/>
      <c r="K11" s="24"/>
      <c r="L11" s="18">
        <v>9</v>
      </c>
    </row>
    <row r="12" spans="1:12" x14ac:dyDescent="0.3">
      <c r="A12" s="24">
        <v>11</v>
      </c>
      <c r="B12" s="24">
        <v>36</v>
      </c>
      <c r="C12" s="23"/>
      <c r="D12" s="24">
        <v>28</v>
      </c>
      <c r="E12" s="24"/>
      <c r="F12" s="24">
        <v>22</v>
      </c>
      <c r="G12" s="18"/>
      <c r="H12" s="24"/>
      <c r="I12" s="24"/>
      <c r="J12" s="24"/>
      <c r="K12" s="24"/>
      <c r="L12" s="18">
        <v>10</v>
      </c>
    </row>
    <row r="13" spans="1:12" x14ac:dyDescent="0.3">
      <c r="A13" s="24">
        <v>12</v>
      </c>
      <c r="B13" s="24">
        <v>37</v>
      </c>
      <c r="C13" s="23"/>
      <c r="D13" s="24">
        <v>31</v>
      </c>
      <c r="E13" s="24"/>
      <c r="F13" s="24">
        <v>23</v>
      </c>
      <c r="G13" s="18"/>
      <c r="H13" s="24"/>
      <c r="I13" s="24"/>
      <c r="J13" s="24"/>
      <c r="K13" s="24"/>
      <c r="L13" s="18">
        <v>11</v>
      </c>
    </row>
    <row r="14" spans="1:12" x14ac:dyDescent="0.3">
      <c r="A14" s="24">
        <v>13</v>
      </c>
      <c r="B14" s="24">
        <v>38</v>
      </c>
      <c r="C14" s="23"/>
      <c r="D14" s="24">
        <v>34</v>
      </c>
      <c r="E14" s="24"/>
      <c r="F14" s="24">
        <v>25</v>
      </c>
      <c r="G14" s="18"/>
      <c r="H14" s="24"/>
      <c r="I14" s="24"/>
      <c r="J14" s="24"/>
      <c r="K14" s="24"/>
      <c r="L14" s="18">
        <v>12</v>
      </c>
    </row>
    <row r="15" spans="1:12" x14ac:dyDescent="0.3">
      <c r="A15" s="24">
        <v>14</v>
      </c>
      <c r="B15" s="24">
        <v>45</v>
      </c>
      <c r="C15" s="23"/>
      <c r="D15" s="24">
        <v>42</v>
      </c>
      <c r="E15" s="24"/>
      <c r="F15" s="24">
        <v>33</v>
      </c>
      <c r="G15" s="18"/>
      <c r="H15" s="24"/>
      <c r="I15" s="24"/>
      <c r="J15" s="24"/>
      <c r="K15" s="24"/>
      <c r="L15" s="18">
        <v>13</v>
      </c>
    </row>
    <row r="16" spans="1:12" x14ac:dyDescent="0.3">
      <c r="A16" s="24">
        <v>15</v>
      </c>
      <c r="B16" s="24"/>
      <c r="C16" s="23"/>
      <c r="D16" s="24">
        <v>43</v>
      </c>
      <c r="E16" s="24"/>
      <c r="F16" s="24">
        <v>35</v>
      </c>
      <c r="G16" s="18"/>
      <c r="H16" s="24"/>
      <c r="I16" s="24"/>
      <c r="J16" s="24"/>
      <c r="K16" s="24"/>
      <c r="L16" s="18">
        <v>14</v>
      </c>
    </row>
    <row r="17" spans="1:12" x14ac:dyDescent="0.3">
      <c r="A17" s="24">
        <v>17</v>
      </c>
      <c r="B17" s="24"/>
      <c r="C17" s="23"/>
      <c r="D17" s="24"/>
      <c r="E17" s="24"/>
      <c r="F17" s="24">
        <v>39</v>
      </c>
      <c r="G17" s="18"/>
      <c r="H17" s="24"/>
      <c r="I17" s="24"/>
      <c r="J17" s="24"/>
      <c r="K17" s="24"/>
      <c r="L17" s="18">
        <v>15</v>
      </c>
    </row>
    <row r="18" spans="1:12" x14ac:dyDescent="0.3">
      <c r="A18" s="24">
        <v>18</v>
      </c>
      <c r="B18" s="24"/>
      <c r="C18" s="23"/>
      <c r="D18" s="24"/>
      <c r="E18" s="24"/>
      <c r="F18" s="24">
        <v>40</v>
      </c>
      <c r="G18" s="18"/>
      <c r="H18" s="24"/>
      <c r="I18" s="24"/>
      <c r="J18" s="24"/>
      <c r="K18" s="24"/>
      <c r="L18" s="18">
        <v>16</v>
      </c>
    </row>
    <row r="19" spans="1:12" x14ac:dyDescent="0.3">
      <c r="A19" s="24">
        <v>20</v>
      </c>
      <c r="B19" s="24"/>
      <c r="C19" s="23"/>
      <c r="D19" s="24"/>
      <c r="E19" s="24"/>
      <c r="F19" s="24">
        <v>41</v>
      </c>
      <c r="G19" s="18"/>
      <c r="H19" s="24"/>
      <c r="I19" s="24"/>
      <c r="J19" s="24"/>
      <c r="K19" s="24"/>
      <c r="L19" s="18">
        <v>17</v>
      </c>
    </row>
    <row r="20" spans="1:12" x14ac:dyDescent="0.3">
      <c r="A20" s="24">
        <v>21</v>
      </c>
      <c r="B20" s="24"/>
      <c r="C20" s="23"/>
      <c r="D20" s="24"/>
      <c r="E20" s="24"/>
      <c r="F20" s="24">
        <v>44</v>
      </c>
      <c r="G20" s="18"/>
      <c r="H20" s="24"/>
      <c r="I20" s="24"/>
      <c r="J20" s="24"/>
      <c r="K20" s="24"/>
      <c r="L20" s="18">
        <v>18</v>
      </c>
    </row>
    <row r="21" spans="1:12" x14ac:dyDescent="0.3">
      <c r="A21" s="24">
        <v>22</v>
      </c>
      <c r="B21" s="24"/>
      <c r="C21" s="23"/>
      <c r="D21" s="24"/>
      <c r="E21" s="24"/>
      <c r="F21" s="24">
        <v>46</v>
      </c>
      <c r="G21" s="18"/>
      <c r="H21" s="24"/>
      <c r="I21" s="24"/>
      <c r="J21" s="24"/>
      <c r="K21" s="24"/>
      <c r="L21" s="18">
        <v>19</v>
      </c>
    </row>
    <row r="22" spans="1:12" x14ac:dyDescent="0.3">
      <c r="A22" s="24">
        <v>23</v>
      </c>
      <c r="B22" s="24"/>
      <c r="C22" s="23"/>
      <c r="D22" s="24"/>
      <c r="E22" s="24"/>
      <c r="F22" s="24">
        <v>47</v>
      </c>
      <c r="G22" s="18"/>
      <c r="H22" s="24"/>
      <c r="I22" s="24"/>
      <c r="J22" s="24"/>
      <c r="K22" s="24"/>
      <c r="L22" s="18">
        <v>20</v>
      </c>
    </row>
    <row r="23" spans="1:12" x14ac:dyDescent="0.3">
      <c r="A23" s="24">
        <v>25</v>
      </c>
      <c r="B23" s="24"/>
      <c r="C23" s="23"/>
      <c r="D23" s="24"/>
      <c r="E23" s="24"/>
      <c r="F23" s="24"/>
      <c r="G23" s="18"/>
      <c r="H23" s="24"/>
      <c r="I23" s="24"/>
      <c r="J23" s="24"/>
      <c r="K23" s="24"/>
      <c r="L23" s="18">
        <v>21</v>
      </c>
    </row>
    <row r="24" spans="1:12" x14ac:dyDescent="0.3">
      <c r="A24" s="24">
        <v>28</v>
      </c>
      <c r="B24" s="24"/>
      <c r="C24" s="23"/>
      <c r="D24" s="24"/>
      <c r="E24" s="24"/>
      <c r="F24" s="24"/>
      <c r="G24" s="18"/>
      <c r="H24" s="24"/>
      <c r="I24" s="24"/>
      <c r="J24" s="24"/>
      <c r="K24" s="24"/>
      <c r="L24" s="18">
        <v>22</v>
      </c>
    </row>
    <row r="25" spans="1:12" x14ac:dyDescent="0.3">
      <c r="A25" s="24">
        <v>31</v>
      </c>
      <c r="B25" s="24"/>
      <c r="C25" s="23"/>
      <c r="D25" s="24"/>
      <c r="E25" s="24"/>
      <c r="F25" s="24"/>
      <c r="G25" s="18"/>
      <c r="H25" s="24"/>
      <c r="I25" s="24"/>
      <c r="J25" s="24"/>
      <c r="K25" s="24"/>
      <c r="L25" s="18">
        <v>23</v>
      </c>
    </row>
    <row r="26" spans="1:12" x14ac:dyDescent="0.3">
      <c r="A26" s="24">
        <v>33</v>
      </c>
      <c r="B26" s="24"/>
      <c r="C26" s="23"/>
      <c r="D26" s="24"/>
      <c r="E26" s="18"/>
      <c r="F26" s="24"/>
      <c r="G26" s="18"/>
      <c r="H26" s="24"/>
      <c r="I26" s="24"/>
      <c r="J26" s="24"/>
      <c r="K26" s="24"/>
      <c r="L26" s="18">
        <v>24</v>
      </c>
    </row>
    <row r="27" spans="1:12" x14ac:dyDescent="0.3">
      <c r="A27" s="24">
        <v>34</v>
      </c>
      <c r="B27" s="24"/>
      <c r="C27" s="23"/>
      <c r="D27" s="24"/>
      <c r="E27" s="18"/>
      <c r="F27" s="24"/>
      <c r="G27" s="18"/>
      <c r="H27" s="24"/>
      <c r="I27" s="24"/>
      <c r="J27" s="24"/>
      <c r="K27" s="24"/>
      <c r="L27" s="18">
        <v>25</v>
      </c>
    </row>
    <row r="28" spans="1:12" x14ac:dyDescent="0.3">
      <c r="A28" s="24">
        <v>35</v>
      </c>
      <c r="B28" s="24"/>
      <c r="C28" s="23"/>
      <c r="D28" s="24"/>
      <c r="E28" s="18"/>
      <c r="F28" s="24"/>
      <c r="G28" s="18"/>
      <c r="H28" s="24"/>
      <c r="I28" s="24"/>
      <c r="J28" s="24"/>
      <c r="K28" s="24"/>
      <c r="L28" s="18">
        <v>26</v>
      </c>
    </row>
    <row r="29" spans="1:12" x14ac:dyDescent="0.3">
      <c r="A29" s="24">
        <v>39</v>
      </c>
      <c r="B29" s="24"/>
      <c r="C29" s="23"/>
      <c r="D29" s="24"/>
      <c r="E29" s="18"/>
      <c r="F29" s="24"/>
      <c r="G29" s="18"/>
      <c r="H29" s="24"/>
      <c r="I29" s="24"/>
      <c r="J29" s="24"/>
      <c r="K29" s="24"/>
      <c r="L29" s="18">
        <v>27</v>
      </c>
    </row>
    <row r="30" spans="1:12" x14ac:dyDescent="0.3">
      <c r="A30" s="24">
        <v>40</v>
      </c>
      <c r="B30" s="24"/>
      <c r="C30" s="23"/>
      <c r="D30" s="24"/>
      <c r="E30" s="18"/>
      <c r="F30" s="24"/>
      <c r="G30" s="18"/>
      <c r="H30" s="24"/>
      <c r="I30" s="24"/>
      <c r="J30" s="24"/>
      <c r="K30" s="24"/>
      <c r="L30" s="18">
        <v>28</v>
      </c>
    </row>
    <row r="31" spans="1:12" x14ac:dyDescent="0.3">
      <c r="A31" s="24">
        <v>41</v>
      </c>
      <c r="B31" s="24"/>
      <c r="C31" s="23"/>
      <c r="D31" s="24"/>
      <c r="E31" s="18"/>
      <c r="F31" s="18"/>
      <c r="G31" s="18"/>
      <c r="H31" s="24"/>
      <c r="I31" s="24"/>
      <c r="J31" s="24"/>
      <c r="K31" s="24"/>
      <c r="L31" s="18">
        <v>29</v>
      </c>
    </row>
    <row r="32" spans="1:12" x14ac:dyDescent="0.3">
      <c r="A32" s="24">
        <v>42</v>
      </c>
      <c r="B32" s="24"/>
      <c r="C32" s="23"/>
      <c r="D32" s="24"/>
      <c r="E32" s="18"/>
      <c r="F32" s="18"/>
      <c r="G32" s="18"/>
      <c r="H32" s="24"/>
      <c r="I32" s="24"/>
      <c r="J32" s="24"/>
      <c r="K32" s="24"/>
      <c r="L32" s="18">
        <v>30</v>
      </c>
    </row>
    <row r="33" spans="1:12" x14ac:dyDescent="0.3">
      <c r="A33" s="24">
        <v>43</v>
      </c>
      <c r="B33" s="24"/>
      <c r="C33" s="23"/>
      <c r="D33" s="24"/>
      <c r="E33" s="18"/>
      <c r="F33" s="18"/>
      <c r="G33" s="18"/>
      <c r="H33" s="24"/>
      <c r="I33" s="24"/>
      <c r="J33" s="24"/>
      <c r="K33" s="24"/>
      <c r="L33" s="18">
        <v>31</v>
      </c>
    </row>
    <row r="34" spans="1:12" x14ac:dyDescent="0.3">
      <c r="A34" s="24">
        <v>44</v>
      </c>
      <c r="B34" s="18"/>
      <c r="C34" s="23"/>
      <c r="D34" s="24"/>
      <c r="E34" s="18"/>
      <c r="F34" s="18"/>
      <c r="G34" s="18"/>
      <c r="H34" s="24"/>
      <c r="I34" s="24"/>
      <c r="J34" s="24"/>
      <c r="K34" s="24"/>
      <c r="L34" s="18">
        <v>32</v>
      </c>
    </row>
    <row r="35" spans="1:12" x14ac:dyDescent="0.3">
      <c r="A35" s="24">
        <v>46</v>
      </c>
      <c r="B35" s="18"/>
      <c r="C35" s="23"/>
      <c r="D35" s="24"/>
      <c r="E35" s="18"/>
      <c r="F35" s="18"/>
      <c r="G35" s="18"/>
      <c r="H35" s="24"/>
      <c r="I35" s="24"/>
      <c r="J35" s="24"/>
      <c r="K35" s="24"/>
      <c r="L35" s="18">
        <v>33</v>
      </c>
    </row>
    <row r="36" spans="1:12" ht="15" x14ac:dyDescent="0.25">
      <c r="A36" s="24">
        <v>47</v>
      </c>
      <c r="B36" s="18"/>
      <c r="C36" s="23"/>
      <c r="D36" s="24"/>
      <c r="E36" s="18"/>
      <c r="F36" s="18"/>
      <c r="G36" s="18"/>
      <c r="H36" s="24"/>
      <c r="I36" s="24"/>
      <c r="J36" s="24"/>
      <c r="K36" s="24"/>
      <c r="L36" s="18">
        <v>34</v>
      </c>
    </row>
    <row r="37" spans="1:12" ht="15" x14ac:dyDescent="0.25">
      <c r="A37" s="24"/>
      <c r="B37" s="18"/>
      <c r="C37" s="23"/>
      <c r="D37" s="24"/>
      <c r="E37" s="18"/>
      <c r="F37" s="18"/>
      <c r="G37" s="18"/>
      <c r="H37" s="24"/>
      <c r="I37" s="24"/>
      <c r="J37" s="24"/>
      <c r="K37" s="24"/>
      <c r="L37" s="18">
        <v>35</v>
      </c>
    </row>
    <row r="38" spans="1:12" x14ac:dyDescent="0.3">
      <c r="A38" s="24"/>
      <c r="B38" s="18"/>
      <c r="C38" s="23"/>
      <c r="D38" s="24"/>
      <c r="E38" s="18"/>
      <c r="F38" s="18"/>
      <c r="G38" s="18"/>
      <c r="H38" s="24"/>
      <c r="I38" s="24"/>
      <c r="J38" s="24"/>
      <c r="K38" s="24"/>
      <c r="L38" s="18">
        <v>36</v>
      </c>
    </row>
    <row r="39" spans="1:12" x14ac:dyDescent="0.3">
      <c r="A39" s="24"/>
      <c r="B39" s="18"/>
      <c r="C39" s="23"/>
      <c r="D39" s="24"/>
      <c r="E39" s="18"/>
      <c r="F39" s="18"/>
      <c r="G39" s="18"/>
      <c r="H39" s="24"/>
      <c r="I39" s="24"/>
      <c r="J39" s="24"/>
      <c r="K39" s="24"/>
      <c r="L39" s="18">
        <v>37</v>
      </c>
    </row>
    <row r="40" spans="1:12" x14ac:dyDescent="0.3">
      <c r="A40" s="24"/>
      <c r="B40" s="18"/>
      <c r="C40" s="23"/>
      <c r="D40" s="24"/>
      <c r="E40" s="18"/>
      <c r="F40" s="18"/>
      <c r="G40" s="18"/>
      <c r="H40" s="24"/>
      <c r="I40" s="24"/>
      <c r="J40" s="24"/>
      <c r="K40" s="24"/>
      <c r="L40" s="18">
        <v>38</v>
      </c>
    </row>
    <row r="41" spans="1:12" x14ac:dyDescent="0.3">
      <c r="A41" s="24"/>
      <c r="B41" s="18"/>
      <c r="C41" s="23"/>
      <c r="D41" s="24"/>
      <c r="E41" s="18"/>
      <c r="F41" s="18"/>
      <c r="G41" s="18"/>
      <c r="H41" s="24"/>
      <c r="I41" s="24"/>
      <c r="J41" s="24"/>
      <c r="K41" s="24"/>
      <c r="L41" s="18">
        <v>39</v>
      </c>
    </row>
    <row r="42" spans="1:12" x14ac:dyDescent="0.3">
      <c r="A42" s="24"/>
      <c r="B42" s="18"/>
      <c r="C42" s="23"/>
      <c r="D42" s="24"/>
      <c r="E42" s="18"/>
      <c r="F42" s="18"/>
      <c r="G42" s="18"/>
      <c r="H42" s="24"/>
      <c r="I42" s="24"/>
      <c r="J42" s="24"/>
      <c r="K42" s="24"/>
      <c r="L42" s="18">
        <v>40</v>
      </c>
    </row>
    <row r="43" spans="1:12" x14ac:dyDescent="0.3">
      <c r="A43" s="24"/>
      <c r="B43" s="18"/>
      <c r="C43" s="23"/>
      <c r="D43" s="24"/>
      <c r="E43" s="18"/>
      <c r="F43" s="18"/>
      <c r="G43" s="18"/>
      <c r="H43" s="24"/>
      <c r="I43" s="24"/>
      <c r="J43" s="24"/>
      <c r="K43" s="24"/>
      <c r="L43" s="18">
        <v>41</v>
      </c>
    </row>
    <row r="44" spans="1:12" x14ac:dyDescent="0.3">
      <c r="A44" s="24"/>
      <c r="B44" s="18"/>
      <c r="C44" s="23"/>
      <c r="D44" s="24"/>
      <c r="E44" s="18"/>
      <c r="F44" s="18"/>
      <c r="G44" s="18"/>
      <c r="H44" s="24"/>
      <c r="I44" s="24"/>
      <c r="J44" s="24"/>
      <c r="K44" s="24"/>
      <c r="L44" s="18">
        <v>42</v>
      </c>
    </row>
    <row r="45" spans="1:12" x14ac:dyDescent="0.3">
      <c r="A45" s="24"/>
      <c r="B45" s="18"/>
      <c r="C45" s="23"/>
      <c r="D45" s="24"/>
      <c r="E45" s="18"/>
      <c r="F45" s="18"/>
      <c r="G45" s="18"/>
      <c r="H45" s="24"/>
      <c r="I45" s="24"/>
      <c r="J45" s="24"/>
      <c r="K45" s="24"/>
      <c r="L45" s="18">
        <v>43</v>
      </c>
    </row>
    <row r="46" spans="1:12" x14ac:dyDescent="0.3">
      <c r="A46" s="24"/>
      <c r="B46" s="18"/>
      <c r="C46" s="23"/>
      <c r="D46" s="24"/>
      <c r="E46" s="18"/>
      <c r="F46" s="18"/>
      <c r="G46" s="18"/>
      <c r="H46" s="24"/>
      <c r="I46" s="24"/>
      <c r="J46" s="24"/>
      <c r="K46" s="24"/>
      <c r="L46" s="18">
        <v>44</v>
      </c>
    </row>
    <row r="47" spans="1:12" x14ac:dyDescent="0.3">
      <c r="A47" s="24"/>
      <c r="B47" s="18"/>
      <c r="C47" s="23"/>
      <c r="D47" s="24"/>
      <c r="E47" s="18"/>
      <c r="F47" s="18"/>
      <c r="G47" s="18"/>
      <c r="H47" s="24"/>
      <c r="I47" s="24"/>
      <c r="J47" s="24"/>
      <c r="K47" s="24"/>
      <c r="L47" s="18">
        <v>45</v>
      </c>
    </row>
    <row r="48" spans="1:12" x14ac:dyDescent="0.3">
      <c r="A48" s="24"/>
      <c r="B48" s="18"/>
      <c r="C48" s="23"/>
      <c r="D48" s="24"/>
      <c r="E48" s="18"/>
      <c r="F48" s="18"/>
      <c r="G48" s="18"/>
      <c r="H48" s="24"/>
      <c r="I48" s="24"/>
      <c r="J48" s="24"/>
      <c r="K48" s="24"/>
      <c r="L48" s="18">
        <v>46</v>
      </c>
    </row>
    <row r="49" spans="1:12" x14ac:dyDescent="0.3">
      <c r="A49" s="24"/>
      <c r="B49" s="18"/>
      <c r="C49" s="23"/>
      <c r="D49" s="24"/>
      <c r="E49" s="18"/>
      <c r="F49" s="18"/>
      <c r="G49" s="18"/>
      <c r="H49" s="24"/>
      <c r="I49" s="24"/>
      <c r="J49" s="24"/>
      <c r="K49" s="24"/>
      <c r="L49" s="18">
        <v>47</v>
      </c>
    </row>
    <row r="50" spans="1:12" x14ac:dyDescent="0.3">
      <c r="A50" s="24"/>
      <c r="B50" s="18"/>
      <c r="C50" s="23"/>
      <c r="D50" s="24"/>
      <c r="E50" s="18"/>
      <c r="F50" s="18"/>
      <c r="G50" s="18"/>
      <c r="H50" s="24"/>
      <c r="I50" s="24"/>
      <c r="J50" s="24"/>
      <c r="K50" s="24"/>
      <c r="L50" s="18">
        <v>48</v>
      </c>
    </row>
    <row r="51" spans="1:12" x14ac:dyDescent="0.3">
      <c r="A51" s="24"/>
      <c r="B51" s="18"/>
      <c r="C51" s="23"/>
      <c r="D51" s="24"/>
      <c r="E51" s="18"/>
      <c r="F51" s="18"/>
      <c r="G51" s="18"/>
      <c r="H51" s="24"/>
      <c r="I51" s="24"/>
      <c r="J51" s="24"/>
      <c r="K51" s="24"/>
      <c r="L51" s="18">
        <v>49</v>
      </c>
    </row>
    <row r="52" spans="1:12" x14ac:dyDescent="0.3">
      <c r="A52" s="24"/>
      <c r="B52" s="18"/>
      <c r="C52" s="23"/>
      <c r="D52" s="24"/>
      <c r="E52" s="18"/>
      <c r="F52" s="18"/>
      <c r="G52" s="18"/>
      <c r="H52" s="24"/>
      <c r="I52" s="24"/>
      <c r="J52" s="24"/>
      <c r="K52" s="24"/>
      <c r="L52" s="18">
        <v>50</v>
      </c>
    </row>
    <row r="53" spans="1:12" x14ac:dyDescent="0.3">
      <c r="A53" s="24"/>
      <c r="B53" s="18"/>
      <c r="C53" s="23"/>
      <c r="D53" s="24"/>
      <c r="E53" s="18"/>
      <c r="F53" s="18"/>
      <c r="G53" s="18"/>
      <c r="H53" s="24"/>
      <c r="I53" s="24"/>
      <c r="J53" s="24"/>
      <c r="K53" s="24"/>
      <c r="L53" s="18">
        <v>51</v>
      </c>
    </row>
    <row r="54" spans="1:12" x14ac:dyDescent="0.3">
      <c r="A54" s="24"/>
      <c r="B54" s="18"/>
      <c r="C54" s="23"/>
      <c r="D54" s="24"/>
      <c r="E54" s="18"/>
      <c r="F54" s="18"/>
      <c r="G54" s="18"/>
      <c r="H54" s="24"/>
      <c r="I54" s="24"/>
      <c r="J54" s="24"/>
      <c r="K54" s="24"/>
      <c r="L54" s="18">
        <v>52</v>
      </c>
    </row>
    <row r="55" spans="1:12" x14ac:dyDescent="0.3">
      <c r="A55" s="24"/>
      <c r="B55" s="18"/>
      <c r="C55" s="23"/>
      <c r="D55" s="24"/>
      <c r="E55" s="18"/>
      <c r="F55" s="18"/>
      <c r="G55" s="18"/>
      <c r="H55" s="24"/>
      <c r="I55" s="24"/>
      <c r="J55" s="24"/>
      <c r="K55" s="24"/>
      <c r="L55" s="18">
        <v>53</v>
      </c>
    </row>
    <row r="56" spans="1:12" x14ac:dyDescent="0.3">
      <c r="A56" s="24"/>
      <c r="B56" s="18"/>
      <c r="C56" s="23"/>
      <c r="D56" s="24"/>
      <c r="E56" s="18"/>
      <c r="F56" s="18"/>
      <c r="G56" s="18"/>
      <c r="H56" s="24"/>
      <c r="I56" s="24"/>
      <c r="J56" s="24"/>
      <c r="K56" s="24"/>
      <c r="L56" s="18">
        <v>54</v>
      </c>
    </row>
    <row r="57" spans="1:12" x14ac:dyDescent="0.3">
      <c r="A57" s="24"/>
      <c r="B57" s="18"/>
      <c r="C57" s="23"/>
      <c r="D57" s="24"/>
      <c r="E57" s="18"/>
      <c r="F57" s="18"/>
      <c r="G57" s="18"/>
      <c r="H57" s="24"/>
      <c r="I57" s="24"/>
      <c r="J57" s="24"/>
      <c r="K57" s="24"/>
      <c r="L57" s="18">
        <v>55</v>
      </c>
    </row>
    <row r="58" spans="1:12" x14ac:dyDescent="0.3">
      <c r="A58" s="24"/>
      <c r="B58" s="18"/>
      <c r="C58" s="23"/>
      <c r="D58" s="24"/>
      <c r="E58" s="18"/>
      <c r="F58" s="18"/>
      <c r="G58" s="18"/>
      <c r="H58" s="24"/>
      <c r="I58" s="24"/>
      <c r="J58" s="24"/>
      <c r="K58" s="24"/>
      <c r="L58" s="18">
        <v>56</v>
      </c>
    </row>
    <row r="59" spans="1:12" x14ac:dyDescent="0.3">
      <c r="A59" s="24"/>
      <c r="B59" s="18"/>
      <c r="C59" s="23"/>
      <c r="D59" s="24"/>
      <c r="E59" s="18"/>
      <c r="F59" s="18"/>
      <c r="G59" s="18"/>
      <c r="H59" s="24"/>
      <c r="I59" s="24"/>
      <c r="J59" s="24"/>
      <c r="K59" s="24"/>
      <c r="L59" s="18">
        <v>57</v>
      </c>
    </row>
    <row r="60" spans="1:12" x14ac:dyDescent="0.3">
      <c r="A60" s="24"/>
      <c r="B60" s="18"/>
      <c r="C60" s="23"/>
      <c r="D60" s="24"/>
      <c r="E60" s="18"/>
      <c r="F60" s="18"/>
      <c r="G60" s="18"/>
      <c r="H60" s="24"/>
      <c r="I60" s="24"/>
      <c r="J60" s="24"/>
      <c r="K60" s="24"/>
      <c r="L60" s="18">
        <v>58</v>
      </c>
    </row>
    <row r="61" spans="1:12" x14ac:dyDescent="0.3">
      <c r="A61" s="24"/>
      <c r="B61" s="18"/>
      <c r="C61" s="23"/>
      <c r="D61" s="18"/>
      <c r="E61" s="18"/>
      <c r="F61" s="18"/>
      <c r="G61" s="18"/>
      <c r="H61" s="24"/>
      <c r="I61" s="24"/>
      <c r="J61" s="24"/>
      <c r="K61" s="24"/>
      <c r="L61" s="18">
        <v>59</v>
      </c>
    </row>
    <row r="62" spans="1:12" x14ac:dyDescent="0.3">
      <c r="A62" s="24"/>
      <c r="B62" s="18"/>
      <c r="C62" s="23"/>
      <c r="D62" s="18"/>
      <c r="E62" s="18"/>
      <c r="F62" s="18"/>
      <c r="G62" s="18"/>
      <c r="H62" s="24"/>
      <c r="I62" s="24"/>
      <c r="J62" s="24"/>
      <c r="K62" s="24"/>
      <c r="L62" s="18">
        <v>60</v>
      </c>
    </row>
    <row r="63" spans="1:12" x14ac:dyDescent="0.3">
      <c r="A63" s="24"/>
      <c r="B63" s="18"/>
      <c r="C63" s="23"/>
      <c r="D63" s="18"/>
      <c r="E63" s="18"/>
      <c r="F63" s="18"/>
      <c r="G63" s="18"/>
      <c r="H63" s="24"/>
      <c r="I63" s="24"/>
      <c r="J63" s="24"/>
      <c r="K63" s="24"/>
      <c r="L63" s="18">
        <v>61</v>
      </c>
    </row>
    <row r="64" spans="1:12" x14ac:dyDescent="0.3">
      <c r="A64" s="24"/>
      <c r="B64" s="18"/>
      <c r="C64" s="23"/>
      <c r="D64" s="18"/>
      <c r="E64" s="18"/>
      <c r="F64" s="18"/>
      <c r="G64" s="18"/>
      <c r="H64" s="24"/>
      <c r="I64" s="24"/>
      <c r="J64" s="24"/>
      <c r="K64" s="24"/>
      <c r="L64" s="18">
        <v>62</v>
      </c>
    </row>
    <row r="65" spans="1:12" x14ac:dyDescent="0.3">
      <c r="A65" s="24"/>
      <c r="B65" s="18"/>
      <c r="C65" s="23"/>
      <c r="D65" s="18"/>
      <c r="E65" s="18"/>
      <c r="F65" s="18"/>
      <c r="G65" s="18"/>
      <c r="H65" s="24"/>
      <c r="I65" s="24"/>
      <c r="J65" s="24"/>
      <c r="K65" s="24"/>
      <c r="L65" s="18">
        <v>63</v>
      </c>
    </row>
    <row r="66" spans="1:12" x14ac:dyDescent="0.3">
      <c r="A66" s="24"/>
      <c r="B66" s="18"/>
      <c r="C66" s="23"/>
      <c r="D66" s="18"/>
      <c r="E66" s="18"/>
      <c r="F66" s="18"/>
      <c r="G66" s="18"/>
      <c r="H66" s="24"/>
      <c r="I66" s="24"/>
      <c r="J66" s="24"/>
      <c r="K66" s="24"/>
      <c r="L66" s="18">
        <v>64</v>
      </c>
    </row>
    <row r="67" spans="1:12" x14ac:dyDescent="0.3">
      <c r="A67" s="24"/>
      <c r="B67" s="18"/>
      <c r="C67" s="23"/>
      <c r="D67" s="18"/>
      <c r="E67" s="18"/>
      <c r="F67" s="18"/>
      <c r="G67" s="18"/>
      <c r="H67" s="24"/>
      <c r="I67" s="24"/>
      <c r="J67" s="24"/>
      <c r="K67" s="24"/>
      <c r="L67" s="18">
        <v>65</v>
      </c>
    </row>
    <row r="68" spans="1:12" x14ac:dyDescent="0.3">
      <c r="A68" s="24"/>
      <c r="B68" s="18"/>
      <c r="C68" s="23"/>
      <c r="D68" s="18"/>
      <c r="E68" s="18"/>
      <c r="F68" s="18"/>
      <c r="G68" s="18"/>
      <c r="H68" s="24"/>
      <c r="I68" s="24"/>
      <c r="J68" s="24"/>
      <c r="K68" s="24"/>
      <c r="L68" s="18">
        <v>66</v>
      </c>
    </row>
    <row r="69" spans="1:12" x14ac:dyDescent="0.3">
      <c r="A69" s="24"/>
      <c r="B69" s="18"/>
      <c r="C69" s="23"/>
      <c r="D69" s="18"/>
      <c r="E69" s="18"/>
      <c r="F69" s="18"/>
      <c r="G69" s="18"/>
      <c r="H69" s="24"/>
      <c r="I69" s="24"/>
      <c r="J69" s="24"/>
      <c r="K69" s="24"/>
      <c r="L69" s="18">
        <v>67</v>
      </c>
    </row>
    <row r="70" spans="1:12" x14ac:dyDescent="0.3">
      <c r="A70" s="24"/>
      <c r="B70" s="18"/>
      <c r="C70" s="23"/>
      <c r="D70" s="18"/>
      <c r="E70" s="18"/>
      <c r="F70" s="18"/>
      <c r="G70" s="18"/>
      <c r="H70" s="24"/>
      <c r="I70" s="24"/>
      <c r="J70" s="24"/>
      <c r="K70" s="24"/>
      <c r="L70" s="18">
        <v>68</v>
      </c>
    </row>
    <row r="71" spans="1:12" x14ac:dyDescent="0.3">
      <c r="A71" s="24"/>
      <c r="B71" s="18"/>
      <c r="C71" s="23"/>
      <c r="D71" s="18"/>
      <c r="E71" s="18"/>
      <c r="F71" s="18"/>
      <c r="G71" s="18"/>
      <c r="H71" s="24"/>
      <c r="I71" s="24"/>
      <c r="J71" s="24"/>
      <c r="K71" s="24"/>
      <c r="L71" s="18">
        <v>69</v>
      </c>
    </row>
    <row r="72" spans="1:12" x14ac:dyDescent="0.3">
      <c r="A72" s="24"/>
      <c r="B72" s="18"/>
      <c r="C72" s="23"/>
      <c r="D72" s="18"/>
      <c r="E72" s="18"/>
      <c r="F72" s="18"/>
      <c r="G72" s="18"/>
      <c r="H72" s="24"/>
      <c r="I72" s="24"/>
      <c r="J72" s="24"/>
      <c r="K72" s="24"/>
      <c r="L72" s="18">
        <v>70</v>
      </c>
    </row>
    <row r="73" spans="1:12" x14ac:dyDescent="0.3">
      <c r="A73" s="24"/>
      <c r="B73" s="18"/>
      <c r="C73" s="23"/>
      <c r="D73" s="18"/>
      <c r="E73" s="18"/>
      <c r="F73" s="18"/>
      <c r="G73" s="18"/>
      <c r="H73" s="24"/>
      <c r="I73" s="24"/>
      <c r="J73" s="24"/>
      <c r="K73" s="24"/>
      <c r="L73" s="18">
        <v>71</v>
      </c>
    </row>
    <row r="74" spans="1:12" x14ac:dyDescent="0.3">
      <c r="A74" s="24"/>
      <c r="B74" s="18"/>
      <c r="C74" s="23"/>
      <c r="D74" s="18"/>
      <c r="E74" s="18"/>
      <c r="F74" s="18"/>
      <c r="G74" s="18"/>
      <c r="H74" s="24"/>
      <c r="I74" s="24"/>
      <c r="J74" s="24"/>
      <c r="K74" s="24"/>
      <c r="L74" s="18">
        <v>72</v>
      </c>
    </row>
    <row r="75" spans="1:12" x14ac:dyDescent="0.3">
      <c r="A75" s="24"/>
      <c r="B75" s="18"/>
      <c r="C75" s="23"/>
      <c r="D75" s="18"/>
      <c r="E75" s="18"/>
      <c r="F75" s="18"/>
      <c r="G75" s="18"/>
      <c r="H75" s="24"/>
      <c r="I75" s="24"/>
      <c r="J75" s="24"/>
      <c r="K75" s="24"/>
      <c r="L75" s="18">
        <v>73</v>
      </c>
    </row>
    <row r="76" spans="1:12" x14ac:dyDescent="0.3">
      <c r="A76" s="24"/>
      <c r="B76" s="18"/>
      <c r="C76" s="23"/>
      <c r="D76" s="18"/>
      <c r="E76" s="18"/>
      <c r="F76" s="18"/>
      <c r="G76" s="18"/>
      <c r="H76" s="24"/>
      <c r="I76" s="24"/>
      <c r="J76" s="24"/>
      <c r="K76" s="24"/>
      <c r="L76" s="18">
        <v>74</v>
      </c>
    </row>
    <row r="77" spans="1:12" x14ac:dyDescent="0.3">
      <c r="A77" s="24"/>
      <c r="B77" s="18"/>
      <c r="C77" s="23"/>
      <c r="D77" s="18"/>
      <c r="E77" s="18"/>
      <c r="F77" s="18"/>
      <c r="G77" s="18"/>
      <c r="H77" s="24"/>
      <c r="I77" s="24"/>
      <c r="J77" s="24"/>
      <c r="K77" s="24"/>
      <c r="L77" s="18">
        <v>75</v>
      </c>
    </row>
    <row r="78" spans="1:12" x14ac:dyDescent="0.3">
      <c r="A78" s="24"/>
      <c r="B78" s="18"/>
      <c r="C78" s="23"/>
      <c r="D78" s="18"/>
      <c r="E78" s="18"/>
      <c r="F78" s="18"/>
      <c r="G78" s="18"/>
      <c r="H78" s="24"/>
      <c r="I78" s="24"/>
      <c r="J78" s="24"/>
      <c r="K78" s="24"/>
      <c r="L78" s="18">
        <v>76</v>
      </c>
    </row>
    <row r="79" spans="1:12" x14ac:dyDescent="0.3">
      <c r="A79" s="24"/>
      <c r="B79" s="18"/>
      <c r="C79" s="23"/>
      <c r="D79" s="18"/>
      <c r="E79" s="18"/>
      <c r="F79" s="18"/>
      <c r="G79" s="18"/>
      <c r="H79" s="24"/>
      <c r="I79" s="24"/>
      <c r="J79" s="24"/>
      <c r="K79" s="24"/>
      <c r="L79" s="18">
        <v>77</v>
      </c>
    </row>
    <row r="80" spans="1:12" x14ac:dyDescent="0.3">
      <c r="A80" s="24"/>
      <c r="B80" s="18"/>
      <c r="C80" s="23"/>
      <c r="D80" s="18"/>
      <c r="E80" s="18"/>
      <c r="F80" s="18"/>
      <c r="G80" s="18"/>
      <c r="H80" s="24"/>
      <c r="I80" s="24"/>
      <c r="J80" s="24"/>
      <c r="K80" s="24"/>
      <c r="L80" s="18">
        <v>78</v>
      </c>
    </row>
    <row r="81" spans="1:12" x14ac:dyDescent="0.3">
      <c r="A81" s="24"/>
      <c r="B81" s="18"/>
      <c r="C81" s="23"/>
      <c r="D81" s="18"/>
      <c r="E81" s="18"/>
      <c r="F81" s="18"/>
      <c r="G81" s="18"/>
      <c r="H81" s="24"/>
      <c r="I81" s="24"/>
      <c r="J81" s="24"/>
      <c r="K81" s="24"/>
      <c r="L81" s="18">
        <v>79</v>
      </c>
    </row>
    <row r="82" spans="1:12" x14ac:dyDescent="0.3">
      <c r="A82" s="24"/>
      <c r="B82" s="18"/>
      <c r="C82" s="23"/>
      <c r="D82" s="18"/>
      <c r="E82" s="18"/>
      <c r="F82" s="18"/>
      <c r="G82" s="18"/>
      <c r="H82" s="24"/>
      <c r="I82" s="24"/>
      <c r="J82" s="24"/>
      <c r="K82" s="24"/>
      <c r="L82" s="18">
        <v>80</v>
      </c>
    </row>
    <row r="83" spans="1:12" x14ac:dyDescent="0.3">
      <c r="A83" s="24"/>
      <c r="B83" s="18"/>
      <c r="C83" s="23"/>
      <c r="D83" s="18"/>
      <c r="E83" s="18"/>
      <c r="F83" s="18"/>
      <c r="G83" s="18"/>
      <c r="H83" s="24"/>
      <c r="I83" s="24"/>
      <c r="J83" s="24"/>
      <c r="K83" s="24"/>
      <c r="L83" s="18">
        <v>81</v>
      </c>
    </row>
    <row r="84" spans="1:12" x14ac:dyDescent="0.3">
      <c r="A84" s="24"/>
      <c r="B84" s="18"/>
      <c r="C84" s="23"/>
      <c r="D84" s="18"/>
      <c r="E84" s="18"/>
      <c r="F84" s="18"/>
      <c r="G84" s="18"/>
      <c r="H84" s="24"/>
      <c r="I84" s="24"/>
      <c r="J84" s="24"/>
      <c r="K84" s="24"/>
      <c r="L84" s="18">
        <v>82</v>
      </c>
    </row>
    <row r="85" spans="1:12" x14ac:dyDescent="0.3">
      <c r="A85" s="24"/>
      <c r="B85" s="18"/>
      <c r="C85" s="23"/>
      <c r="D85" s="18"/>
      <c r="E85" s="18"/>
      <c r="F85" s="18"/>
      <c r="G85" s="18"/>
      <c r="H85" s="24"/>
      <c r="I85" s="24"/>
      <c r="J85" s="24"/>
      <c r="K85" s="24"/>
      <c r="L85" s="18">
        <v>83</v>
      </c>
    </row>
    <row r="86" spans="1:12" x14ac:dyDescent="0.3">
      <c r="A86" s="24"/>
      <c r="B86" s="18"/>
      <c r="C86" s="23"/>
      <c r="D86" s="18"/>
      <c r="E86" s="18"/>
      <c r="F86" s="18"/>
      <c r="G86" s="18"/>
      <c r="H86" s="24"/>
      <c r="I86" s="24"/>
      <c r="J86" s="24"/>
      <c r="K86" s="24"/>
      <c r="L86" s="18">
        <v>84</v>
      </c>
    </row>
    <row r="87" spans="1:12" x14ac:dyDescent="0.3">
      <c r="A87" s="24"/>
      <c r="B87" s="18"/>
      <c r="C87" s="23"/>
      <c r="D87" s="18"/>
      <c r="E87" s="18"/>
      <c r="F87" s="18"/>
      <c r="G87" s="18"/>
      <c r="H87" s="24"/>
      <c r="I87" s="24"/>
      <c r="J87" s="24"/>
      <c r="K87" s="24"/>
      <c r="L87" s="18">
        <v>85</v>
      </c>
    </row>
    <row r="88" spans="1:12" x14ac:dyDescent="0.3">
      <c r="A88" s="24"/>
      <c r="B88" s="18"/>
      <c r="C88" s="23"/>
      <c r="D88" s="18"/>
      <c r="E88" s="18"/>
      <c r="F88" s="18"/>
      <c r="G88" s="18"/>
      <c r="H88" s="24"/>
      <c r="I88" s="24"/>
      <c r="J88" s="24"/>
      <c r="K88" s="24"/>
      <c r="L88" s="18">
        <v>86</v>
      </c>
    </row>
    <row r="89" spans="1:12" x14ac:dyDescent="0.3">
      <c r="A89" s="23"/>
      <c r="B89" s="18"/>
      <c r="C89" s="23"/>
      <c r="D89" s="18"/>
      <c r="E89" s="18"/>
      <c r="F89" s="18"/>
      <c r="G89" s="18"/>
      <c r="H89" s="24"/>
      <c r="I89" s="24"/>
      <c r="J89" s="24"/>
      <c r="K89" s="24"/>
      <c r="L89" s="18">
        <v>87</v>
      </c>
    </row>
    <row r="90" spans="1:12" x14ac:dyDescent="0.3">
      <c r="A90" s="23"/>
      <c r="B90" s="18"/>
      <c r="C90" s="23"/>
      <c r="D90" s="18"/>
      <c r="E90" s="18"/>
      <c r="F90" s="18"/>
      <c r="G90" s="18"/>
      <c r="H90" s="24"/>
      <c r="I90" s="24"/>
      <c r="J90" s="24"/>
      <c r="K90" s="24"/>
      <c r="L90" s="18">
        <v>88</v>
      </c>
    </row>
    <row r="91" spans="1:12" x14ac:dyDescent="0.3">
      <c r="A91" s="23"/>
      <c r="B91" s="18"/>
      <c r="C91" s="23"/>
      <c r="D91" s="18"/>
      <c r="E91" s="18"/>
      <c r="F91" s="18"/>
      <c r="G91" s="18"/>
      <c r="H91" s="24"/>
      <c r="I91" s="24"/>
      <c r="J91" s="24"/>
      <c r="K91" s="24"/>
      <c r="L91" s="18">
        <v>89</v>
      </c>
    </row>
    <row r="92" spans="1:12" x14ac:dyDescent="0.3">
      <c r="A92" s="23"/>
      <c r="B92" s="18"/>
      <c r="C92" s="23"/>
      <c r="D92" s="18"/>
      <c r="E92" s="18"/>
      <c r="F92" s="18"/>
      <c r="G92" s="18"/>
      <c r="H92" s="24"/>
      <c r="I92" s="24"/>
      <c r="J92" s="24"/>
      <c r="K92" s="24"/>
      <c r="L92" s="18">
        <v>90</v>
      </c>
    </row>
    <row r="93" spans="1:12" x14ac:dyDescent="0.3">
      <c r="A93" s="23"/>
      <c r="B93" s="18"/>
      <c r="C93" s="23"/>
      <c r="D93" s="18"/>
      <c r="E93" s="18"/>
      <c r="F93" s="18"/>
      <c r="G93" s="18"/>
      <c r="H93" s="24"/>
      <c r="I93" s="24"/>
      <c r="J93" s="24"/>
      <c r="K93" s="24"/>
      <c r="L93" s="18">
        <v>91</v>
      </c>
    </row>
    <row r="94" spans="1:12" x14ac:dyDescent="0.3">
      <c r="A94" s="23"/>
      <c r="B94" s="18"/>
      <c r="C94" s="23"/>
      <c r="D94" s="18"/>
      <c r="E94" s="18"/>
      <c r="F94" s="18"/>
      <c r="G94" s="18"/>
      <c r="H94" s="24"/>
      <c r="I94" s="24"/>
      <c r="J94" s="24"/>
      <c r="K94" s="24"/>
      <c r="L94" s="18">
        <v>92</v>
      </c>
    </row>
    <row r="95" spans="1:12" x14ac:dyDescent="0.3">
      <c r="A95" s="23"/>
      <c r="B95" s="18"/>
      <c r="C95" s="23"/>
      <c r="D95" s="18"/>
      <c r="E95" s="18"/>
      <c r="F95" s="18"/>
      <c r="G95" s="18"/>
      <c r="H95" s="24"/>
      <c r="I95" s="24"/>
      <c r="J95" s="24"/>
      <c r="K95" s="24"/>
      <c r="L95" s="18">
        <v>93</v>
      </c>
    </row>
    <row r="96" spans="1:12" x14ac:dyDescent="0.3">
      <c r="A96" s="23"/>
      <c r="B96" s="18"/>
      <c r="C96" s="23"/>
      <c r="D96" s="18"/>
      <c r="E96" s="18"/>
      <c r="F96" s="18"/>
      <c r="G96" s="18"/>
      <c r="H96" s="24"/>
      <c r="I96" s="24"/>
      <c r="J96" s="24"/>
      <c r="K96" s="24"/>
      <c r="L96" s="18">
        <v>94</v>
      </c>
    </row>
    <row r="97" spans="1:12" x14ac:dyDescent="0.3">
      <c r="A97" s="23"/>
      <c r="B97" s="18"/>
      <c r="C97" s="23"/>
      <c r="D97" s="18"/>
      <c r="E97" s="18"/>
      <c r="F97" s="18"/>
      <c r="G97" s="18"/>
      <c r="H97" s="24"/>
      <c r="I97" s="24"/>
      <c r="J97" s="24"/>
      <c r="K97" s="24"/>
      <c r="L97" s="18">
        <v>95</v>
      </c>
    </row>
    <row r="98" spans="1:12" x14ac:dyDescent="0.3">
      <c r="A98" s="23"/>
      <c r="B98" s="18"/>
      <c r="C98" s="23"/>
      <c r="D98" s="18"/>
      <c r="E98" s="18"/>
      <c r="F98" s="18"/>
      <c r="G98" s="18"/>
      <c r="H98" s="24"/>
      <c r="I98" s="24"/>
      <c r="J98" s="24"/>
      <c r="K98" s="24"/>
      <c r="L98" s="18">
        <v>96</v>
      </c>
    </row>
    <row r="99" spans="1:12" x14ac:dyDescent="0.3">
      <c r="A99" s="23"/>
      <c r="B99" s="18"/>
      <c r="C99" s="23"/>
      <c r="D99" s="18"/>
      <c r="E99" s="18"/>
      <c r="F99" s="18"/>
      <c r="G99" s="18"/>
      <c r="H99" s="24"/>
      <c r="I99" s="24"/>
      <c r="J99" s="24"/>
      <c r="K99" s="24"/>
      <c r="L99" s="18">
        <v>97</v>
      </c>
    </row>
    <row r="100" spans="1:12" x14ac:dyDescent="0.3">
      <c r="A100" s="23"/>
      <c r="B100" s="18"/>
      <c r="C100" s="23"/>
      <c r="D100" s="18"/>
      <c r="E100" s="18"/>
      <c r="F100" s="18"/>
      <c r="G100" s="18"/>
      <c r="H100" s="24"/>
      <c r="I100" s="24"/>
      <c r="J100" s="24"/>
      <c r="K100" s="24"/>
      <c r="L100" s="18">
        <v>98</v>
      </c>
    </row>
    <row r="101" spans="1:12" x14ac:dyDescent="0.3">
      <c r="A101" s="23"/>
      <c r="B101" s="18"/>
      <c r="C101" s="23"/>
      <c r="D101" s="18"/>
      <c r="E101" s="18"/>
      <c r="F101" s="18"/>
      <c r="G101" s="18"/>
      <c r="H101" s="24"/>
      <c r="I101" s="24"/>
      <c r="J101" s="24"/>
      <c r="K101" s="24"/>
      <c r="L101" s="18">
        <v>99</v>
      </c>
    </row>
    <row r="102" spans="1:12" x14ac:dyDescent="0.3">
      <c r="A102" s="23"/>
      <c r="B102" s="18"/>
      <c r="C102" s="23"/>
      <c r="D102" s="18"/>
      <c r="E102" s="18"/>
      <c r="F102" s="18"/>
      <c r="G102" s="18"/>
      <c r="H102" s="24"/>
      <c r="I102" s="24"/>
      <c r="J102" s="24"/>
      <c r="K102" s="24"/>
      <c r="L102" s="18">
        <v>100</v>
      </c>
    </row>
    <row r="103" spans="1:12" x14ac:dyDescent="0.3">
      <c r="A103" s="23"/>
      <c r="B103" s="18"/>
      <c r="C103" s="23"/>
      <c r="D103" s="18"/>
      <c r="E103" s="18"/>
      <c r="F103" s="18"/>
      <c r="G103" s="18"/>
      <c r="H103" s="24"/>
      <c r="I103" s="24"/>
      <c r="J103" s="24"/>
      <c r="K103" s="24"/>
      <c r="L103" s="18">
        <v>101</v>
      </c>
    </row>
    <row r="104" spans="1:12" x14ac:dyDescent="0.3">
      <c r="A104" s="23"/>
      <c r="B104" s="18"/>
      <c r="C104" s="23"/>
      <c r="D104" s="18"/>
      <c r="E104" s="18"/>
      <c r="F104" s="18"/>
      <c r="G104" s="18"/>
      <c r="H104" s="24"/>
      <c r="I104" s="24"/>
      <c r="J104" s="24"/>
      <c r="K104" s="24"/>
      <c r="L104" s="18">
        <v>102</v>
      </c>
    </row>
    <row r="105" spans="1:12" x14ac:dyDescent="0.3">
      <c r="A105" s="23"/>
      <c r="B105" s="18"/>
      <c r="C105" s="23"/>
      <c r="D105" s="18"/>
      <c r="E105" s="18"/>
      <c r="F105" s="18"/>
      <c r="G105" s="18"/>
      <c r="H105" s="24"/>
      <c r="I105" s="24"/>
      <c r="J105" s="24"/>
      <c r="K105" s="24"/>
      <c r="L105" s="18">
        <v>103</v>
      </c>
    </row>
    <row r="106" spans="1:12" x14ac:dyDescent="0.3">
      <c r="A106" s="23"/>
      <c r="B106" s="18"/>
      <c r="C106" s="23"/>
      <c r="D106" s="18"/>
      <c r="E106" s="18"/>
      <c r="F106" s="18"/>
      <c r="G106" s="18"/>
      <c r="H106" s="24"/>
      <c r="I106" s="24"/>
      <c r="J106" s="24"/>
      <c r="K106" s="24"/>
      <c r="L106" s="18">
        <v>104</v>
      </c>
    </row>
    <row r="107" spans="1:12" x14ac:dyDescent="0.3">
      <c r="A107" s="23"/>
      <c r="B107" s="18"/>
      <c r="C107" s="23"/>
      <c r="D107" s="18"/>
      <c r="E107" s="18"/>
      <c r="F107" s="18"/>
      <c r="G107" s="18"/>
      <c r="H107" s="24"/>
      <c r="I107" s="24"/>
      <c r="J107" s="24"/>
      <c r="K107" s="24"/>
      <c r="L107" s="18">
        <v>105</v>
      </c>
    </row>
    <row r="108" spans="1:12" x14ac:dyDescent="0.3">
      <c r="A108" s="23"/>
      <c r="B108" s="18"/>
      <c r="C108" s="23"/>
      <c r="D108" s="18"/>
      <c r="E108" s="18"/>
      <c r="F108" s="18"/>
      <c r="G108" s="18"/>
      <c r="H108" s="24"/>
      <c r="I108" s="24"/>
      <c r="J108" s="24"/>
      <c r="K108" s="24"/>
      <c r="L108" s="18">
        <v>106</v>
      </c>
    </row>
    <row r="109" spans="1:12" x14ac:dyDescent="0.3">
      <c r="A109" s="23"/>
      <c r="B109" s="18"/>
      <c r="C109" s="23"/>
      <c r="D109" s="18"/>
      <c r="E109" s="18"/>
      <c r="F109" s="18"/>
      <c r="G109" s="18"/>
      <c r="H109" s="24"/>
      <c r="I109" s="24"/>
      <c r="J109" s="24"/>
      <c r="K109" s="24"/>
      <c r="L109" s="18">
        <v>107</v>
      </c>
    </row>
    <row r="110" spans="1:12" x14ac:dyDescent="0.3">
      <c r="A110" s="23"/>
      <c r="B110" s="18"/>
      <c r="C110" s="23"/>
      <c r="D110" s="18"/>
      <c r="E110" s="18"/>
      <c r="F110" s="18"/>
      <c r="G110" s="18"/>
      <c r="H110" s="24"/>
      <c r="I110" s="24"/>
      <c r="J110" s="24"/>
      <c r="K110" s="24"/>
      <c r="L110" s="18">
        <v>108</v>
      </c>
    </row>
    <row r="111" spans="1:12" x14ac:dyDescent="0.3">
      <c r="A111" s="23"/>
      <c r="B111" s="18"/>
      <c r="C111" s="23"/>
      <c r="D111" s="18"/>
      <c r="E111" s="18"/>
      <c r="F111" s="18"/>
      <c r="G111" s="18"/>
      <c r="H111" s="24"/>
      <c r="I111" s="24"/>
      <c r="J111" s="24"/>
      <c r="K111" s="24"/>
      <c r="L111" s="18">
        <v>109</v>
      </c>
    </row>
    <row r="112" spans="1:12" x14ac:dyDescent="0.3">
      <c r="A112" s="23"/>
      <c r="B112" s="18"/>
      <c r="C112" s="23"/>
      <c r="D112" s="18"/>
      <c r="E112" s="18"/>
      <c r="F112" s="18"/>
      <c r="G112" s="18"/>
      <c r="H112" s="24"/>
      <c r="I112" s="24"/>
      <c r="J112" s="24"/>
      <c r="K112" s="24"/>
      <c r="L112" s="18">
        <v>110</v>
      </c>
    </row>
    <row r="113" spans="1:12" x14ac:dyDescent="0.3">
      <c r="A113" s="23"/>
      <c r="B113" s="18"/>
      <c r="C113" s="23"/>
      <c r="D113" s="18"/>
      <c r="E113" s="18"/>
      <c r="F113" s="18"/>
      <c r="G113" s="18"/>
      <c r="H113" s="24"/>
      <c r="I113" s="24"/>
      <c r="J113" s="24"/>
      <c r="K113" s="24"/>
      <c r="L113" s="18">
        <v>111</v>
      </c>
    </row>
    <row r="114" spans="1:12" x14ac:dyDescent="0.3">
      <c r="A114" s="23"/>
      <c r="B114" s="18"/>
      <c r="C114" s="23"/>
      <c r="D114" s="18"/>
      <c r="E114" s="18"/>
      <c r="F114" s="18"/>
      <c r="G114" s="18"/>
      <c r="H114" s="24"/>
      <c r="I114" s="24"/>
      <c r="J114" s="24"/>
      <c r="K114" s="24"/>
      <c r="L114" s="18">
        <v>112</v>
      </c>
    </row>
    <row r="115" spans="1:12" x14ac:dyDescent="0.3">
      <c r="A115" s="23"/>
      <c r="B115" s="18"/>
      <c r="C115" s="23"/>
      <c r="D115" s="18"/>
      <c r="E115" s="18"/>
      <c r="F115" s="18"/>
      <c r="G115" s="18"/>
      <c r="H115" s="24"/>
      <c r="I115" s="24"/>
      <c r="J115" s="24"/>
      <c r="K115" s="24"/>
      <c r="L115" s="18">
        <v>113</v>
      </c>
    </row>
    <row r="116" spans="1:12" x14ac:dyDescent="0.3">
      <c r="A116" s="23"/>
      <c r="B116" s="18"/>
      <c r="C116" s="23"/>
      <c r="D116" s="18"/>
      <c r="E116" s="18"/>
      <c r="F116" s="18"/>
      <c r="G116" s="18"/>
      <c r="H116" s="24"/>
      <c r="I116" s="24"/>
      <c r="J116" s="24"/>
      <c r="K116" s="24"/>
      <c r="L116" s="18">
        <v>114</v>
      </c>
    </row>
    <row r="117" spans="1:12" x14ac:dyDescent="0.3">
      <c r="A117" s="23"/>
      <c r="B117" s="18"/>
      <c r="C117" s="23"/>
      <c r="D117" s="18"/>
      <c r="E117" s="18"/>
      <c r="F117" s="18"/>
      <c r="G117" s="18"/>
      <c r="H117" s="24"/>
      <c r="I117" s="24"/>
      <c r="J117" s="24"/>
      <c r="K117" s="24"/>
      <c r="L117" s="18">
        <v>115</v>
      </c>
    </row>
    <row r="118" spans="1:12" x14ac:dyDescent="0.3">
      <c r="A118" s="23"/>
      <c r="B118" s="18"/>
      <c r="C118" s="23"/>
      <c r="D118" s="18"/>
      <c r="E118" s="18"/>
      <c r="F118" s="18"/>
      <c r="G118" s="18"/>
      <c r="H118" s="24"/>
      <c r="I118" s="24"/>
      <c r="J118" s="24"/>
      <c r="K118" s="24"/>
      <c r="L118" s="18">
        <v>116</v>
      </c>
    </row>
    <row r="119" spans="1:12" x14ac:dyDescent="0.3">
      <c r="A119" s="23"/>
      <c r="B119" s="18"/>
      <c r="C119" s="23"/>
      <c r="D119" s="18"/>
      <c r="E119" s="18"/>
      <c r="F119" s="18"/>
      <c r="G119" s="18"/>
      <c r="H119" s="24"/>
      <c r="I119" s="24"/>
      <c r="J119" s="24"/>
      <c r="K119" s="24"/>
      <c r="L119" s="18">
        <v>117</v>
      </c>
    </row>
    <row r="120" spans="1:12" x14ac:dyDescent="0.3">
      <c r="A120" s="23"/>
      <c r="B120" s="18"/>
      <c r="C120" s="23"/>
      <c r="D120" s="18"/>
      <c r="E120" s="18"/>
      <c r="F120" s="18"/>
      <c r="G120" s="18"/>
      <c r="H120" s="24"/>
      <c r="I120" s="24"/>
      <c r="J120" s="24"/>
      <c r="K120" s="24"/>
      <c r="L120" s="18">
        <v>118</v>
      </c>
    </row>
    <row r="121" spans="1:12" x14ac:dyDescent="0.3">
      <c r="A121" s="23"/>
      <c r="B121" s="18"/>
      <c r="C121" s="23"/>
      <c r="D121" s="18"/>
      <c r="E121" s="18"/>
      <c r="F121" s="18"/>
      <c r="G121" s="18"/>
      <c r="H121" s="24"/>
      <c r="I121" s="24"/>
      <c r="J121" s="24"/>
      <c r="K121" s="24"/>
      <c r="L121" s="18">
        <v>119</v>
      </c>
    </row>
    <row r="122" spans="1:12" x14ac:dyDescent="0.3">
      <c r="A122" s="23"/>
      <c r="B122" s="18"/>
      <c r="C122" s="23"/>
      <c r="D122" s="18"/>
      <c r="E122" s="18"/>
      <c r="F122" s="18"/>
      <c r="G122" s="18"/>
      <c r="H122" s="24"/>
      <c r="I122" s="24"/>
      <c r="J122" s="24"/>
      <c r="K122" s="24"/>
      <c r="L122" s="18">
        <v>120</v>
      </c>
    </row>
    <row r="123" spans="1:12" x14ac:dyDescent="0.3">
      <c r="A123" s="18"/>
      <c r="B123" s="18"/>
      <c r="C123" s="18"/>
      <c r="D123" s="18"/>
      <c r="E123" s="18"/>
      <c r="F123" s="18"/>
      <c r="G123" s="18"/>
      <c r="H123" s="24"/>
      <c r="I123" s="24"/>
      <c r="J123" s="24"/>
      <c r="K123" s="24"/>
      <c r="L123" s="18">
        <v>121</v>
      </c>
    </row>
    <row r="124" spans="1:12" x14ac:dyDescent="0.3">
      <c r="A124" s="18"/>
      <c r="B124" s="18"/>
      <c r="C124" s="18"/>
      <c r="D124" s="18"/>
      <c r="E124" s="18"/>
      <c r="F124" s="18"/>
      <c r="G124" s="18"/>
      <c r="H124" s="24"/>
      <c r="I124" s="24"/>
      <c r="J124" s="24"/>
      <c r="K124" s="24"/>
      <c r="L124" s="18">
        <v>122</v>
      </c>
    </row>
    <row r="125" spans="1:12" x14ac:dyDescent="0.3">
      <c r="A125" s="18"/>
      <c r="B125" s="18"/>
      <c r="C125" s="18"/>
      <c r="D125" s="18"/>
      <c r="E125" s="18"/>
      <c r="F125" s="18"/>
      <c r="G125" s="18"/>
      <c r="H125" s="24"/>
      <c r="I125" s="24"/>
      <c r="J125" s="24"/>
      <c r="K125" s="24"/>
      <c r="L125" s="18">
        <v>123</v>
      </c>
    </row>
    <row r="126" spans="1:12" x14ac:dyDescent="0.3">
      <c r="A126" s="18"/>
      <c r="B126" s="18"/>
      <c r="C126" s="18"/>
      <c r="D126" s="18"/>
      <c r="E126" s="18"/>
      <c r="F126" s="18"/>
      <c r="G126" s="18"/>
      <c r="H126" s="24"/>
      <c r="I126" s="24"/>
      <c r="J126" s="24"/>
      <c r="K126" s="24"/>
      <c r="L126" s="18">
        <v>124</v>
      </c>
    </row>
    <row r="127" spans="1:12" x14ac:dyDescent="0.3">
      <c r="A127" s="18"/>
      <c r="B127" s="18"/>
      <c r="C127" s="18"/>
      <c r="D127" s="18"/>
      <c r="E127" s="18"/>
      <c r="F127" s="18"/>
      <c r="G127" s="18"/>
      <c r="H127" s="24"/>
      <c r="I127" s="24"/>
      <c r="J127" s="24"/>
      <c r="K127" s="24"/>
      <c r="L127" s="18">
        <v>125</v>
      </c>
    </row>
    <row r="128" spans="1:12" x14ac:dyDescent="0.3">
      <c r="A128" s="18"/>
      <c r="B128" s="18"/>
      <c r="C128" s="18"/>
      <c r="D128" s="18"/>
      <c r="E128" s="18"/>
      <c r="F128" s="18"/>
      <c r="G128" s="18"/>
      <c r="H128" s="24"/>
      <c r="I128" s="24"/>
      <c r="J128" s="24"/>
      <c r="K128" s="24"/>
      <c r="L128" s="18">
        <v>126</v>
      </c>
    </row>
    <row r="129" spans="1:12" x14ac:dyDescent="0.3">
      <c r="A129" s="18"/>
      <c r="B129" s="18"/>
      <c r="C129" s="18"/>
      <c r="D129" s="18"/>
      <c r="E129" s="18"/>
      <c r="F129" s="18"/>
      <c r="G129" s="18"/>
      <c r="H129" s="24"/>
      <c r="I129" s="24"/>
      <c r="J129" s="24"/>
      <c r="K129" s="24"/>
      <c r="L129" s="18">
        <v>127</v>
      </c>
    </row>
    <row r="130" spans="1:12" x14ac:dyDescent="0.3">
      <c r="A130" s="18"/>
      <c r="B130" s="18"/>
      <c r="C130" s="18"/>
      <c r="D130" s="18"/>
      <c r="E130" s="18"/>
      <c r="F130" s="18"/>
      <c r="G130" s="18"/>
      <c r="H130" s="24"/>
      <c r="I130" s="24"/>
      <c r="J130" s="24"/>
      <c r="K130" s="24"/>
      <c r="L130" s="18">
        <v>128</v>
      </c>
    </row>
    <row r="131" spans="1:12" x14ac:dyDescent="0.3">
      <c r="A131" s="18"/>
      <c r="B131" s="18"/>
      <c r="C131" s="18"/>
      <c r="D131" s="18"/>
      <c r="E131" s="18"/>
      <c r="F131" s="18"/>
      <c r="G131" s="18"/>
      <c r="H131" s="24"/>
      <c r="I131" s="24"/>
      <c r="J131" s="24"/>
      <c r="K131" s="24"/>
      <c r="L131" s="18">
        <v>129</v>
      </c>
    </row>
    <row r="132" spans="1:12" x14ac:dyDescent="0.3">
      <c r="A132" s="18"/>
      <c r="B132" s="18"/>
      <c r="C132" s="18"/>
      <c r="D132" s="18"/>
      <c r="E132" s="18"/>
      <c r="F132" s="18"/>
      <c r="G132" s="18"/>
      <c r="H132" s="24"/>
      <c r="I132" s="24"/>
      <c r="J132" s="24"/>
      <c r="K132" s="24"/>
      <c r="L132" s="18">
        <v>130</v>
      </c>
    </row>
    <row r="133" spans="1:12" x14ac:dyDescent="0.3">
      <c r="A133" s="18"/>
      <c r="B133" s="18"/>
      <c r="C133" s="18"/>
      <c r="D133" s="18"/>
      <c r="E133" s="18"/>
      <c r="F133" s="18"/>
      <c r="G133" s="18"/>
      <c r="H133" s="24"/>
      <c r="I133" s="24"/>
      <c r="J133" s="24"/>
      <c r="K133" s="24"/>
      <c r="L133" s="18">
        <v>131</v>
      </c>
    </row>
    <row r="134" spans="1:12" x14ac:dyDescent="0.3">
      <c r="A134" s="18"/>
      <c r="B134" s="18"/>
      <c r="C134" s="18"/>
      <c r="D134" s="18"/>
      <c r="E134" s="18"/>
      <c r="F134" s="18"/>
      <c r="G134" s="18"/>
      <c r="H134" s="24"/>
      <c r="I134" s="24"/>
      <c r="J134" s="24"/>
      <c r="K134" s="24"/>
      <c r="L134" s="18">
        <v>132</v>
      </c>
    </row>
    <row r="135" spans="1:12" x14ac:dyDescent="0.3">
      <c r="A135" s="18"/>
      <c r="B135" s="18"/>
      <c r="C135" s="18"/>
      <c r="D135" s="18"/>
      <c r="E135" s="18"/>
      <c r="F135" s="18"/>
      <c r="G135" s="18"/>
      <c r="H135" s="24"/>
      <c r="I135" s="24"/>
      <c r="J135" s="24"/>
      <c r="K135" s="24"/>
      <c r="L135" s="18">
        <v>133</v>
      </c>
    </row>
    <row r="136" spans="1:12" x14ac:dyDescent="0.3">
      <c r="A136" s="18"/>
      <c r="B136" s="18"/>
      <c r="C136" s="18"/>
      <c r="D136" s="18"/>
      <c r="E136" s="18"/>
      <c r="F136" s="18"/>
      <c r="G136" s="18"/>
      <c r="H136" s="24"/>
      <c r="I136" s="24"/>
      <c r="J136" s="24"/>
      <c r="K136" s="24"/>
      <c r="L136" s="18">
        <v>134</v>
      </c>
    </row>
    <row r="137" spans="1:12" x14ac:dyDescent="0.3">
      <c r="A137" s="18"/>
      <c r="B137" s="18"/>
      <c r="C137" s="18"/>
      <c r="D137" s="18"/>
      <c r="E137" s="18"/>
      <c r="F137" s="18"/>
      <c r="G137" s="18"/>
      <c r="H137" s="24"/>
      <c r="I137" s="24"/>
      <c r="J137" s="24"/>
      <c r="K137" s="24"/>
      <c r="L137" s="18">
        <v>135</v>
      </c>
    </row>
    <row r="138" spans="1:12" x14ac:dyDescent="0.3">
      <c r="A138" s="18"/>
      <c r="B138" s="18"/>
      <c r="C138" s="18"/>
      <c r="D138" s="18"/>
      <c r="E138" s="18"/>
      <c r="F138" s="18"/>
      <c r="G138" s="18"/>
      <c r="H138" s="24"/>
      <c r="I138" s="24"/>
      <c r="J138" s="24"/>
      <c r="K138" s="24"/>
      <c r="L138" s="18">
        <v>136</v>
      </c>
    </row>
    <row r="139" spans="1:12" x14ac:dyDescent="0.3">
      <c r="A139" s="18"/>
      <c r="B139" s="18"/>
      <c r="C139" s="18"/>
      <c r="D139" s="18"/>
      <c r="E139" s="18"/>
      <c r="F139" s="18"/>
      <c r="G139" s="18"/>
      <c r="H139" s="24"/>
      <c r="I139" s="24"/>
      <c r="J139" s="24"/>
      <c r="K139" s="24"/>
      <c r="L139" s="18">
        <v>137</v>
      </c>
    </row>
    <row r="140" spans="1:12" x14ac:dyDescent="0.3">
      <c r="A140" s="18"/>
      <c r="B140" s="18"/>
      <c r="C140" s="18"/>
      <c r="D140" s="18"/>
      <c r="E140" s="18"/>
      <c r="F140" s="18"/>
      <c r="G140" s="18"/>
      <c r="H140" s="24"/>
      <c r="I140" s="24"/>
      <c r="J140" s="24"/>
      <c r="K140" s="24"/>
      <c r="L140" s="18">
        <v>138</v>
      </c>
    </row>
    <row r="141" spans="1:12" x14ac:dyDescent="0.3">
      <c r="A141" s="18"/>
      <c r="B141" s="18"/>
      <c r="C141" s="18"/>
      <c r="D141" s="18"/>
      <c r="E141" s="18"/>
      <c r="F141" s="18"/>
      <c r="G141" s="18"/>
      <c r="H141" s="24"/>
      <c r="I141" s="24"/>
      <c r="J141" s="24"/>
      <c r="K141" s="24"/>
      <c r="L141" s="18">
        <v>139</v>
      </c>
    </row>
    <row r="142" spans="1:12" x14ac:dyDescent="0.3">
      <c r="A142" s="18"/>
      <c r="B142" s="18"/>
      <c r="C142" s="18"/>
      <c r="D142" s="18"/>
      <c r="E142" s="18"/>
      <c r="F142" s="18"/>
      <c r="G142" s="18"/>
      <c r="H142" s="24"/>
      <c r="I142" s="24"/>
      <c r="J142" s="24"/>
      <c r="K142" s="24"/>
      <c r="L142" s="18">
        <v>140</v>
      </c>
    </row>
    <row r="143" spans="1:12" x14ac:dyDescent="0.3">
      <c r="A143" s="18"/>
      <c r="B143" s="18"/>
      <c r="C143" s="18"/>
      <c r="D143" s="18"/>
      <c r="E143" s="18"/>
      <c r="F143" s="18"/>
      <c r="G143" s="18"/>
      <c r="H143" s="24"/>
      <c r="I143" s="24"/>
      <c r="J143" s="24"/>
      <c r="K143" s="24"/>
      <c r="L143" s="18">
        <v>141</v>
      </c>
    </row>
    <row r="144" spans="1:12" x14ac:dyDescent="0.3">
      <c r="A144" s="18"/>
      <c r="B144" s="18"/>
      <c r="C144" s="18"/>
      <c r="D144" s="18"/>
      <c r="E144" s="18"/>
      <c r="F144" s="18"/>
      <c r="G144" s="18"/>
      <c r="H144" s="24"/>
      <c r="I144" s="24"/>
      <c r="J144" s="24"/>
      <c r="K144" s="24"/>
      <c r="L144" s="18">
        <v>142</v>
      </c>
    </row>
    <row r="145" spans="1:12" x14ac:dyDescent="0.3">
      <c r="A145" s="18"/>
      <c r="B145" s="18"/>
      <c r="C145" s="18"/>
      <c r="D145" s="18"/>
      <c r="E145" s="18"/>
      <c r="F145" s="18"/>
      <c r="G145" s="18"/>
      <c r="H145" s="24"/>
      <c r="I145" s="24"/>
      <c r="J145" s="24"/>
      <c r="K145" s="24"/>
      <c r="L145" s="18">
        <v>143</v>
      </c>
    </row>
    <row r="146" spans="1:12" x14ac:dyDescent="0.3">
      <c r="A146" s="18"/>
      <c r="B146" s="18"/>
      <c r="C146" s="18"/>
      <c r="D146" s="18"/>
      <c r="E146" s="18"/>
      <c r="F146" s="18"/>
      <c r="G146" s="18"/>
      <c r="H146" s="24"/>
      <c r="I146" s="24"/>
      <c r="J146" s="24"/>
      <c r="K146" s="24"/>
      <c r="L146" s="18">
        <v>144</v>
      </c>
    </row>
    <row r="147" spans="1:12" x14ac:dyDescent="0.3">
      <c r="A147" s="18"/>
      <c r="B147" s="18"/>
      <c r="C147" s="18"/>
      <c r="D147" s="18"/>
      <c r="E147" s="18"/>
      <c r="F147" s="18"/>
      <c r="G147" s="18"/>
      <c r="H147" s="24"/>
      <c r="I147" s="24"/>
      <c r="J147" s="24"/>
      <c r="K147" s="24"/>
      <c r="L147" s="18">
        <v>145</v>
      </c>
    </row>
    <row r="148" spans="1:12" x14ac:dyDescent="0.3">
      <c r="A148" s="18"/>
      <c r="B148" s="18"/>
      <c r="C148" s="18"/>
      <c r="D148" s="18"/>
      <c r="E148" s="18"/>
      <c r="F148" s="18"/>
      <c r="G148" s="18"/>
      <c r="H148" s="24"/>
      <c r="I148" s="24"/>
      <c r="J148" s="24"/>
      <c r="K148" s="24"/>
      <c r="L148" s="18">
        <v>146</v>
      </c>
    </row>
    <row r="149" spans="1:12" x14ac:dyDescent="0.3">
      <c r="A149" s="18"/>
      <c r="B149" s="18"/>
      <c r="C149" s="18"/>
      <c r="D149" s="18"/>
      <c r="E149" s="18"/>
      <c r="F149" s="18"/>
      <c r="G149" s="18"/>
      <c r="H149" s="24"/>
      <c r="I149" s="24"/>
      <c r="J149" s="24"/>
      <c r="K149" s="24"/>
      <c r="L149" s="18">
        <v>147</v>
      </c>
    </row>
    <row r="150" spans="1:12" x14ac:dyDescent="0.3">
      <c r="A150" s="18"/>
      <c r="B150" s="18"/>
      <c r="C150" s="18"/>
      <c r="D150" s="18"/>
      <c r="E150" s="18"/>
      <c r="F150" s="18"/>
      <c r="G150" s="18"/>
      <c r="H150" s="24"/>
      <c r="I150" s="24"/>
      <c r="J150" s="24"/>
      <c r="K150" s="24"/>
      <c r="L150" s="18">
        <v>148</v>
      </c>
    </row>
    <row r="151" spans="1:12" x14ac:dyDescent="0.3">
      <c r="A151" s="18"/>
      <c r="B151" s="18"/>
      <c r="C151" s="18"/>
      <c r="D151" s="18"/>
      <c r="E151" s="18"/>
      <c r="F151" s="18"/>
      <c r="G151" s="18"/>
      <c r="H151" s="24"/>
      <c r="I151" s="24"/>
      <c r="J151" s="24"/>
      <c r="K151" s="24"/>
      <c r="L151" s="18">
        <v>149</v>
      </c>
    </row>
    <row r="152" spans="1:12" x14ac:dyDescent="0.3">
      <c r="A152" s="18"/>
      <c r="B152" s="18"/>
      <c r="C152" s="18"/>
      <c r="D152" s="18"/>
      <c r="E152" s="18"/>
      <c r="F152" s="18"/>
      <c r="G152" s="18"/>
      <c r="H152" s="24"/>
      <c r="I152" s="24"/>
      <c r="J152" s="24"/>
      <c r="K152" s="24"/>
      <c r="L152" s="18">
        <v>150</v>
      </c>
    </row>
    <row r="153" spans="1:12" x14ac:dyDescent="0.3">
      <c r="A153" s="18"/>
      <c r="B153" s="18"/>
      <c r="C153" s="18"/>
      <c r="D153" s="18"/>
      <c r="E153" s="18"/>
      <c r="F153" s="18"/>
      <c r="G153" s="18"/>
      <c r="H153" s="24"/>
      <c r="I153" s="24"/>
      <c r="J153" s="24"/>
      <c r="K153" s="24"/>
      <c r="L153" s="18">
        <v>151</v>
      </c>
    </row>
    <row r="154" spans="1:12" x14ac:dyDescent="0.3">
      <c r="A154" s="18"/>
      <c r="B154" s="18"/>
      <c r="C154" s="18"/>
      <c r="D154" s="18"/>
      <c r="E154" s="18"/>
      <c r="F154" s="18"/>
      <c r="G154" s="18"/>
      <c r="H154" s="24"/>
      <c r="I154" s="24"/>
      <c r="J154" s="24"/>
      <c r="K154" s="24"/>
      <c r="L154" s="18">
        <v>152</v>
      </c>
    </row>
    <row r="155" spans="1:12" x14ac:dyDescent="0.3">
      <c r="A155" s="18"/>
      <c r="B155" s="18"/>
      <c r="C155" s="18"/>
      <c r="D155" s="18"/>
      <c r="E155" s="18"/>
      <c r="F155" s="18"/>
      <c r="G155" s="18"/>
      <c r="H155" s="24"/>
      <c r="I155" s="24"/>
      <c r="J155" s="24"/>
      <c r="K155" s="24"/>
      <c r="L155" s="18">
        <v>153</v>
      </c>
    </row>
    <row r="156" spans="1:12" x14ac:dyDescent="0.3">
      <c r="A156" s="18"/>
      <c r="B156" s="18"/>
      <c r="C156" s="18"/>
      <c r="D156" s="18"/>
      <c r="E156" s="18"/>
      <c r="F156" s="18"/>
      <c r="G156" s="18"/>
      <c r="H156" s="24"/>
      <c r="I156" s="24"/>
      <c r="J156" s="24"/>
      <c r="K156" s="24"/>
      <c r="L156" s="18">
        <v>154</v>
      </c>
    </row>
    <row r="157" spans="1:12" x14ac:dyDescent="0.3">
      <c r="A157" s="18"/>
      <c r="B157" s="18"/>
      <c r="C157" s="18"/>
      <c r="D157" s="18"/>
      <c r="E157" s="18"/>
      <c r="F157" s="18"/>
      <c r="G157" s="18"/>
      <c r="H157" s="24"/>
      <c r="I157" s="24"/>
      <c r="J157" s="24"/>
      <c r="K157" s="24"/>
      <c r="L157" s="18">
        <v>155</v>
      </c>
    </row>
    <row r="158" spans="1:12" x14ac:dyDescent="0.3">
      <c r="A158" s="18"/>
      <c r="B158" s="18"/>
      <c r="C158" s="18"/>
      <c r="D158" s="18"/>
      <c r="E158" s="18"/>
      <c r="F158" s="18"/>
      <c r="G158" s="18"/>
      <c r="H158" s="24"/>
      <c r="I158" s="24"/>
      <c r="J158" s="24"/>
      <c r="K158" s="24"/>
      <c r="L158" s="18">
        <v>156</v>
      </c>
    </row>
    <row r="159" spans="1:12" x14ac:dyDescent="0.3">
      <c r="A159" s="18"/>
      <c r="B159" s="18"/>
      <c r="C159" s="18"/>
      <c r="D159" s="18"/>
      <c r="E159" s="18"/>
      <c r="F159" s="18"/>
      <c r="G159" s="18"/>
      <c r="H159" s="24"/>
      <c r="I159" s="24"/>
      <c r="J159" s="24"/>
      <c r="K159" s="24"/>
      <c r="L159" s="18">
        <v>157</v>
      </c>
    </row>
    <row r="160" spans="1:12" x14ac:dyDescent="0.3">
      <c r="A160" s="18"/>
      <c r="B160" s="18"/>
      <c r="C160" s="18"/>
      <c r="D160" s="18"/>
      <c r="E160" s="18"/>
      <c r="F160" s="18"/>
      <c r="G160" s="18"/>
      <c r="H160" s="24"/>
      <c r="I160" s="24"/>
      <c r="J160" s="24"/>
      <c r="K160" s="24"/>
      <c r="L160" s="18">
        <v>158</v>
      </c>
    </row>
    <row r="161" spans="1:12" x14ac:dyDescent="0.3">
      <c r="A161" s="18"/>
      <c r="B161" s="18"/>
      <c r="C161" s="18"/>
      <c r="D161" s="18"/>
      <c r="E161" s="18"/>
      <c r="F161" s="18"/>
      <c r="G161" s="18"/>
      <c r="H161" s="24"/>
      <c r="I161" s="24"/>
      <c r="J161" s="24"/>
      <c r="K161" s="24"/>
      <c r="L161" s="18">
        <v>159</v>
      </c>
    </row>
    <row r="162" spans="1:12" x14ac:dyDescent="0.3">
      <c r="A162" s="18"/>
      <c r="B162" s="18"/>
      <c r="C162" s="18"/>
      <c r="D162" s="18"/>
      <c r="E162" s="18"/>
      <c r="F162" s="18"/>
      <c r="G162" s="18"/>
      <c r="H162" s="24"/>
      <c r="I162" s="24"/>
      <c r="J162" s="24"/>
      <c r="K162" s="24"/>
      <c r="L162" s="18">
        <v>160</v>
      </c>
    </row>
    <row r="163" spans="1:12" x14ac:dyDescent="0.3">
      <c r="A163" s="18"/>
      <c r="B163" s="18"/>
      <c r="C163" s="18"/>
      <c r="D163" s="18"/>
      <c r="E163" s="18"/>
      <c r="F163" s="18"/>
      <c r="G163" s="18"/>
      <c r="H163" s="24"/>
      <c r="I163" s="24"/>
      <c r="J163" s="24"/>
      <c r="K163" s="24"/>
      <c r="L163" s="18">
        <v>161</v>
      </c>
    </row>
    <row r="164" spans="1:12" x14ac:dyDescent="0.3">
      <c r="A164" s="18"/>
      <c r="B164" s="18"/>
      <c r="C164" s="18"/>
      <c r="D164" s="18"/>
      <c r="E164" s="18"/>
      <c r="F164" s="18"/>
      <c r="G164" s="18"/>
      <c r="H164" s="24"/>
      <c r="I164" s="24"/>
      <c r="J164" s="24"/>
      <c r="K164" s="24"/>
      <c r="L164" s="18">
        <v>162</v>
      </c>
    </row>
    <row r="165" spans="1:12" x14ac:dyDescent="0.3">
      <c r="A165" s="18"/>
      <c r="B165" s="18"/>
      <c r="C165" s="18"/>
      <c r="D165" s="18"/>
      <c r="E165" s="18"/>
      <c r="F165" s="18"/>
      <c r="G165" s="18"/>
      <c r="H165" s="24"/>
      <c r="I165" s="24"/>
      <c r="J165" s="24"/>
      <c r="K165" s="24"/>
      <c r="L165" s="18">
        <v>163</v>
      </c>
    </row>
    <row r="166" spans="1:12" x14ac:dyDescent="0.3">
      <c r="A166" s="18"/>
      <c r="B166" s="18"/>
      <c r="C166" s="18"/>
      <c r="D166" s="18"/>
      <c r="E166" s="18"/>
      <c r="F166" s="18"/>
      <c r="G166" s="18"/>
      <c r="H166" s="24"/>
      <c r="I166" s="24"/>
      <c r="J166" s="24"/>
      <c r="K166" s="24"/>
      <c r="L166" s="18">
        <v>164</v>
      </c>
    </row>
    <row r="167" spans="1:12" x14ac:dyDescent="0.3">
      <c r="A167" s="18"/>
      <c r="B167" s="18"/>
      <c r="C167" s="18"/>
      <c r="D167" s="18"/>
      <c r="E167" s="18"/>
      <c r="F167" s="18"/>
      <c r="G167" s="18"/>
      <c r="H167" s="24"/>
      <c r="I167" s="24"/>
      <c r="J167" s="24"/>
      <c r="K167" s="24"/>
      <c r="L167" s="18">
        <v>165</v>
      </c>
    </row>
    <row r="168" spans="1:12" x14ac:dyDescent="0.3">
      <c r="A168" s="18"/>
      <c r="B168" s="18"/>
      <c r="C168" s="18"/>
      <c r="D168" s="18"/>
      <c r="E168" s="18"/>
      <c r="F168" s="18"/>
      <c r="G168" s="18"/>
      <c r="H168" s="24"/>
      <c r="I168" s="24"/>
      <c r="J168" s="24"/>
      <c r="K168" s="24"/>
      <c r="L168" s="18">
        <v>166</v>
      </c>
    </row>
    <row r="169" spans="1:12" x14ac:dyDescent="0.3">
      <c r="A169" s="18"/>
      <c r="B169" s="18"/>
      <c r="C169" s="18"/>
      <c r="D169" s="18"/>
      <c r="E169" s="18"/>
      <c r="F169" s="18"/>
      <c r="G169" s="18"/>
      <c r="H169" s="24"/>
      <c r="I169" s="24"/>
      <c r="J169" s="24"/>
      <c r="K169" s="24"/>
      <c r="L169" s="18">
        <v>167</v>
      </c>
    </row>
    <row r="170" spans="1:12" x14ac:dyDescent="0.3">
      <c r="A170" s="18"/>
      <c r="B170" s="18"/>
      <c r="C170" s="18"/>
      <c r="D170" s="18"/>
      <c r="E170" s="18"/>
      <c r="F170" s="18"/>
      <c r="G170" s="18"/>
      <c r="H170" s="24"/>
      <c r="I170" s="24"/>
      <c r="J170" s="24"/>
      <c r="K170" s="24"/>
      <c r="L170" s="18">
        <v>168</v>
      </c>
    </row>
    <row r="171" spans="1:12" x14ac:dyDescent="0.3">
      <c r="A171" s="18"/>
      <c r="B171" s="18"/>
      <c r="C171" s="18"/>
      <c r="D171" s="18"/>
      <c r="E171" s="18"/>
      <c r="F171" s="18"/>
      <c r="G171" s="18"/>
      <c r="H171" s="24"/>
      <c r="I171" s="24"/>
      <c r="J171" s="24"/>
      <c r="K171" s="24"/>
      <c r="L171" s="18">
        <v>169</v>
      </c>
    </row>
    <row r="172" spans="1:12" x14ac:dyDescent="0.3">
      <c r="A172" s="18"/>
      <c r="B172" s="18"/>
      <c r="C172" s="18"/>
      <c r="D172" s="18"/>
      <c r="E172" s="18"/>
      <c r="F172" s="18"/>
      <c r="G172" s="18"/>
      <c r="H172" s="24"/>
      <c r="I172" s="24"/>
      <c r="J172" s="24"/>
      <c r="K172" s="24"/>
      <c r="L172" s="18">
        <v>170</v>
      </c>
    </row>
    <row r="173" spans="1:12" x14ac:dyDescent="0.3">
      <c r="A173" s="18"/>
      <c r="B173" s="18"/>
      <c r="C173" s="18"/>
      <c r="D173" s="18"/>
      <c r="E173" s="18"/>
      <c r="F173" s="18"/>
      <c r="G173" s="18"/>
      <c r="H173" s="24"/>
      <c r="I173" s="24"/>
      <c r="J173" s="24"/>
      <c r="K173" s="24"/>
      <c r="L173" s="18">
        <v>171</v>
      </c>
    </row>
    <row r="174" spans="1:12" x14ac:dyDescent="0.3">
      <c r="A174" s="18"/>
      <c r="B174" s="18"/>
      <c r="C174" s="18"/>
      <c r="D174" s="18"/>
      <c r="E174" s="18"/>
      <c r="F174" s="18"/>
      <c r="G174" s="18"/>
      <c r="H174" s="24"/>
      <c r="I174" s="24"/>
      <c r="J174" s="24"/>
      <c r="K174" s="24"/>
      <c r="L174" s="18">
        <v>172</v>
      </c>
    </row>
    <row r="175" spans="1:12" x14ac:dyDescent="0.3">
      <c r="A175" s="18"/>
      <c r="B175" s="18"/>
      <c r="C175" s="18"/>
      <c r="D175" s="18"/>
      <c r="E175" s="18"/>
      <c r="F175" s="18"/>
      <c r="G175" s="18"/>
      <c r="H175" s="24"/>
      <c r="I175" s="24"/>
      <c r="J175" s="24"/>
      <c r="K175" s="24"/>
      <c r="L175" s="18">
        <v>173</v>
      </c>
    </row>
    <row r="176" spans="1:12" x14ac:dyDescent="0.3">
      <c r="A176" s="18"/>
      <c r="B176" s="18"/>
      <c r="C176" s="18"/>
      <c r="D176" s="18"/>
      <c r="E176" s="18"/>
      <c r="F176" s="18"/>
      <c r="G176" s="18"/>
      <c r="H176" s="24"/>
      <c r="I176" s="24"/>
      <c r="J176" s="24"/>
      <c r="K176" s="24"/>
      <c r="L176" s="18">
        <v>174</v>
      </c>
    </row>
    <row r="177" spans="1:12" x14ac:dyDescent="0.3">
      <c r="A177" s="18"/>
      <c r="B177" s="18"/>
      <c r="C177" s="18"/>
      <c r="D177" s="18"/>
      <c r="E177" s="18"/>
      <c r="F177" s="18"/>
      <c r="G177" s="18"/>
      <c r="H177" s="24"/>
      <c r="I177" s="24"/>
      <c r="J177" s="24"/>
      <c r="K177" s="24"/>
      <c r="L177" s="18">
        <v>175</v>
      </c>
    </row>
    <row r="178" spans="1:12" x14ac:dyDescent="0.3">
      <c r="A178" s="18"/>
      <c r="B178" s="18"/>
      <c r="C178" s="18"/>
      <c r="D178" s="18"/>
      <c r="E178" s="18"/>
      <c r="F178" s="18"/>
      <c r="G178" s="18"/>
      <c r="H178" s="24"/>
      <c r="I178" s="24"/>
      <c r="J178" s="24"/>
      <c r="K178" s="24"/>
      <c r="L178" s="18">
        <v>176</v>
      </c>
    </row>
    <row r="179" spans="1:12" x14ac:dyDescent="0.3">
      <c r="A179" s="18"/>
      <c r="B179" s="18"/>
      <c r="C179" s="18"/>
      <c r="D179" s="18"/>
      <c r="E179" s="18"/>
      <c r="F179" s="18"/>
      <c r="G179" s="18"/>
      <c r="H179" s="24"/>
      <c r="I179" s="24"/>
      <c r="J179" s="24"/>
      <c r="K179" s="24"/>
      <c r="L179" s="18">
        <v>177</v>
      </c>
    </row>
    <row r="180" spans="1:12" x14ac:dyDescent="0.3">
      <c r="A180" s="18"/>
      <c r="B180" s="18"/>
      <c r="C180" s="18"/>
      <c r="D180" s="18"/>
      <c r="E180" s="18"/>
      <c r="F180" s="18"/>
      <c r="G180" s="18"/>
      <c r="H180" s="24"/>
      <c r="I180" s="24"/>
      <c r="J180" s="24"/>
      <c r="K180" s="24"/>
      <c r="L180" s="18">
        <v>178</v>
      </c>
    </row>
    <row r="181" spans="1:12" x14ac:dyDescent="0.3">
      <c r="A181" s="18"/>
      <c r="B181" s="18"/>
      <c r="C181" s="18"/>
      <c r="D181" s="18"/>
      <c r="E181" s="18"/>
      <c r="F181" s="18"/>
      <c r="G181" s="18"/>
      <c r="H181" s="24"/>
      <c r="I181" s="24"/>
      <c r="J181" s="24"/>
      <c r="K181" s="24"/>
      <c r="L181" s="18">
        <v>179</v>
      </c>
    </row>
    <row r="182" spans="1:12" x14ac:dyDescent="0.3">
      <c r="A182" s="18"/>
      <c r="B182" s="18"/>
      <c r="C182" s="18"/>
      <c r="D182" s="18"/>
      <c r="E182" s="18"/>
      <c r="F182" s="18"/>
      <c r="G182" s="18"/>
      <c r="H182" s="24"/>
      <c r="I182" s="24"/>
      <c r="J182" s="24"/>
      <c r="K182" s="24"/>
      <c r="L182" s="18">
        <v>180</v>
      </c>
    </row>
    <row r="183" spans="1:12" x14ac:dyDescent="0.3">
      <c r="A183" s="18"/>
      <c r="B183" s="18"/>
      <c r="C183" s="18"/>
      <c r="D183" s="18"/>
      <c r="E183" s="18"/>
      <c r="F183" s="18"/>
      <c r="G183" s="18"/>
      <c r="H183" s="24"/>
      <c r="I183" s="24"/>
      <c r="J183" s="24"/>
      <c r="K183" s="24"/>
      <c r="L183" s="18">
        <v>181</v>
      </c>
    </row>
    <row r="184" spans="1:12" x14ac:dyDescent="0.3">
      <c r="A184" s="18"/>
      <c r="B184" s="18"/>
      <c r="C184" s="18"/>
      <c r="D184" s="18"/>
      <c r="E184" s="18"/>
      <c r="F184" s="18"/>
      <c r="G184" s="18"/>
      <c r="H184" s="24"/>
      <c r="I184" s="24"/>
      <c r="J184" s="24"/>
      <c r="K184" s="24"/>
      <c r="L184" s="18">
        <v>182</v>
      </c>
    </row>
    <row r="185" spans="1:12" x14ac:dyDescent="0.3">
      <c r="A185" s="18"/>
      <c r="B185" s="18"/>
      <c r="C185" s="18"/>
      <c r="D185" s="18"/>
      <c r="E185" s="18"/>
      <c r="F185" s="18"/>
      <c r="G185" s="18"/>
      <c r="H185" s="24"/>
      <c r="I185" s="24"/>
      <c r="J185" s="24"/>
      <c r="K185" s="24"/>
      <c r="L185" s="18">
        <v>183</v>
      </c>
    </row>
    <row r="186" spans="1:12" x14ac:dyDescent="0.3">
      <c r="A186" s="18"/>
      <c r="B186" s="18"/>
      <c r="C186" s="18"/>
      <c r="D186" s="18"/>
      <c r="E186" s="18"/>
      <c r="F186" s="18"/>
      <c r="G186" s="18"/>
      <c r="H186" s="24"/>
      <c r="I186" s="24"/>
      <c r="J186" s="24"/>
      <c r="K186" s="24"/>
      <c r="L186" s="18">
        <v>184</v>
      </c>
    </row>
    <row r="187" spans="1:12" x14ac:dyDescent="0.3">
      <c r="A187" s="18"/>
      <c r="B187" s="18"/>
      <c r="C187" s="18"/>
      <c r="D187" s="18"/>
      <c r="E187" s="18"/>
      <c r="F187" s="18"/>
      <c r="G187" s="18"/>
      <c r="H187" s="24"/>
      <c r="I187" s="24"/>
      <c r="J187" s="24"/>
      <c r="K187" s="24"/>
      <c r="L187" s="18">
        <v>185</v>
      </c>
    </row>
    <row r="188" spans="1:12" x14ac:dyDescent="0.3">
      <c r="A188" s="18"/>
      <c r="B188" s="18"/>
      <c r="C188" s="18"/>
      <c r="D188" s="18"/>
      <c r="E188" s="18"/>
      <c r="F188" s="18"/>
      <c r="G188" s="18"/>
      <c r="H188" s="24"/>
      <c r="I188" s="24"/>
      <c r="J188" s="24"/>
      <c r="K188" s="24"/>
      <c r="L188" s="18">
        <v>186</v>
      </c>
    </row>
    <row r="189" spans="1:12" x14ac:dyDescent="0.3">
      <c r="A189" s="18"/>
      <c r="B189" s="18"/>
      <c r="C189" s="18"/>
      <c r="D189" s="18"/>
      <c r="E189" s="18"/>
      <c r="F189" s="18"/>
      <c r="G189" s="18"/>
      <c r="H189" s="24"/>
      <c r="I189" s="24"/>
      <c r="J189" s="24"/>
      <c r="K189" s="24"/>
      <c r="L189" s="18">
        <v>187</v>
      </c>
    </row>
    <row r="190" spans="1:12" x14ac:dyDescent="0.3">
      <c r="A190" s="18"/>
      <c r="B190" s="18"/>
      <c r="C190" s="18"/>
      <c r="D190" s="18"/>
      <c r="E190" s="18"/>
      <c r="F190" s="18"/>
      <c r="G190" s="18"/>
      <c r="H190" s="24"/>
      <c r="I190" s="24"/>
      <c r="J190" s="24"/>
      <c r="K190" s="24"/>
      <c r="L190" s="18">
        <v>188</v>
      </c>
    </row>
    <row r="191" spans="1:12" x14ac:dyDescent="0.3">
      <c r="A191" s="18"/>
      <c r="B191" s="18"/>
      <c r="C191" s="18"/>
      <c r="D191" s="18"/>
      <c r="E191" s="18"/>
      <c r="F191" s="18"/>
      <c r="G191" s="18"/>
      <c r="H191" s="24"/>
      <c r="I191" s="24"/>
      <c r="J191" s="24"/>
      <c r="K191" s="24"/>
      <c r="L191" s="18">
        <v>189</v>
      </c>
    </row>
    <row r="192" spans="1:12" x14ac:dyDescent="0.3">
      <c r="A192" s="18"/>
      <c r="B192" s="18"/>
      <c r="C192" s="18"/>
      <c r="D192" s="18"/>
      <c r="E192" s="18"/>
      <c r="F192" s="18"/>
      <c r="G192" s="18"/>
      <c r="H192" s="24"/>
      <c r="I192" s="24"/>
      <c r="J192" s="24"/>
      <c r="K192" s="24"/>
      <c r="L192" s="18">
        <v>190</v>
      </c>
    </row>
    <row r="193" spans="1:12" x14ac:dyDescent="0.3">
      <c r="A193" s="18"/>
      <c r="B193" s="18"/>
      <c r="C193" s="18"/>
      <c r="D193" s="18"/>
      <c r="E193" s="18"/>
      <c r="F193" s="18"/>
      <c r="G193" s="18"/>
      <c r="H193" s="24"/>
      <c r="I193" s="24"/>
      <c r="J193" s="24"/>
      <c r="K193" s="24"/>
      <c r="L193" s="18">
        <v>191</v>
      </c>
    </row>
    <row r="194" spans="1:12" x14ac:dyDescent="0.3">
      <c r="A194" s="18"/>
      <c r="B194" s="18"/>
      <c r="C194" s="18"/>
      <c r="D194" s="18"/>
      <c r="E194" s="18"/>
      <c r="F194" s="18"/>
      <c r="G194" s="18"/>
      <c r="H194" s="24"/>
      <c r="I194" s="24"/>
      <c r="J194" s="24"/>
      <c r="K194" s="24"/>
      <c r="L194" s="18">
        <v>192</v>
      </c>
    </row>
    <row r="195" spans="1:12" x14ac:dyDescent="0.3">
      <c r="A195" s="18"/>
      <c r="B195" s="18"/>
      <c r="C195" s="18"/>
      <c r="D195" s="18"/>
      <c r="E195" s="18"/>
      <c r="F195" s="18"/>
      <c r="G195" s="18"/>
      <c r="H195" s="24"/>
      <c r="I195" s="24"/>
      <c r="J195" s="24"/>
      <c r="K195" s="24"/>
      <c r="L195" s="18">
        <v>193</v>
      </c>
    </row>
    <row r="196" spans="1:12" x14ac:dyDescent="0.3">
      <c r="A196" s="18"/>
      <c r="B196" s="18"/>
      <c r="C196" s="18"/>
      <c r="D196" s="18"/>
      <c r="E196" s="18"/>
      <c r="F196" s="18"/>
      <c r="G196" s="18"/>
      <c r="H196" s="24"/>
      <c r="I196" s="24"/>
      <c r="J196" s="24"/>
      <c r="K196" s="24"/>
      <c r="L196" s="18">
        <v>194</v>
      </c>
    </row>
    <row r="197" spans="1:12" x14ac:dyDescent="0.3">
      <c r="A197" s="18"/>
      <c r="B197" s="18"/>
      <c r="C197" s="18"/>
      <c r="D197" s="18"/>
      <c r="E197" s="18"/>
      <c r="F197" s="18"/>
      <c r="G197" s="18"/>
      <c r="H197" s="24"/>
      <c r="I197" s="24"/>
      <c r="J197" s="24"/>
      <c r="K197" s="24"/>
      <c r="L197" s="18">
        <v>195</v>
      </c>
    </row>
    <row r="198" spans="1:12" x14ac:dyDescent="0.3">
      <c r="A198" s="18"/>
      <c r="B198" s="18"/>
      <c r="C198" s="18"/>
      <c r="D198" s="18"/>
      <c r="E198" s="18"/>
      <c r="F198" s="18"/>
      <c r="G198" s="18"/>
      <c r="H198" s="24"/>
      <c r="I198" s="24"/>
      <c r="J198" s="24"/>
      <c r="K198" s="24"/>
      <c r="L198" s="18">
        <v>196</v>
      </c>
    </row>
    <row r="199" spans="1:12" x14ac:dyDescent="0.3">
      <c r="A199" s="18"/>
      <c r="B199" s="18"/>
      <c r="C199" s="18"/>
      <c r="D199" s="18"/>
      <c r="E199" s="18"/>
      <c r="F199" s="18"/>
      <c r="G199" s="18"/>
      <c r="H199" s="24"/>
      <c r="I199" s="24"/>
      <c r="J199" s="24"/>
      <c r="K199" s="24"/>
      <c r="L199" s="18">
        <v>197</v>
      </c>
    </row>
    <row r="200" spans="1:12" x14ac:dyDescent="0.3">
      <c r="A200" s="18"/>
      <c r="B200" s="18"/>
      <c r="C200" s="18"/>
      <c r="D200" s="18"/>
      <c r="E200" s="18"/>
      <c r="F200" s="18"/>
      <c r="G200" s="18"/>
      <c r="H200" s="24"/>
      <c r="I200" s="24"/>
      <c r="J200" s="24"/>
      <c r="K200" s="24"/>
      <c r="L200" s="18">
        <v>198</v>
      </c>
    </row>
    <row r="201" spans="1:12" x14ac:dyDescent="0.3">
      <c r="A201" s="18"/>
      <c r="B201" s="18"/>
      <c r="C201" s="18"/>
      <c r="D201" s="18"/>
      <c r="E201" s="18"/>
      <c r="F201" s="18"/>
      <c r="G201" s="18"/>
      <c r="H201" s="24"/>
      <c r="I201" s="24"/>
      <c r="J201" s="24"/>
      <c r="K201" s="24"/>
      <c r="L201" s="18">
        <v>199</v>
      </c>
    </row>
    <row r="202" spans="1:12" x14ac:dyDescent="0.3">
      <c r="A202" s="18"/>
      <c r="B202" s="18"/>
      <c r="C202" s="18"/>
      <c r="D202" s="18"/>
      <c r="E202" s="18"/>
      <c r="F202" s="18"/>
      <c r="G202" s="18"/>
      <c r="H202" s="24"/>
      <c r="I202" s="24"/>
      <c r="J202" s="24"/>
      <c r="K202" s="24"/>
      <c r="L202" s="18">
        <v>200</v>
      </c>
    </row>
  </sheetData>
  <mergeCells count="5">
    <mergeCell ref="A1:B1"/>
    <mergeCell ref="D1:E1"/>
    <mergeCell ref="F1:G1"/>
    <mergeCell ref="J1:K1"/>
    <mergeCell ref="H1:I1"/>
  </mergeCell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/>
  <dimension ref="A1:T45"/>
  <sheetViews>
    <sheetView workbookViewId="0">
      <pane ySplit="2" topLeftCell="A3" activePane="bottomLeft" state="frozen"/>
      <selection pane="bottomLeft" activeCell="G8" sqref="G8"/>
    </sheetView>
  </sheetViews>
  <sheetFormatPr defaultRowHeight="14.4" x14ac:dyDescent="0.3"/>
  <cols>
    <col min="1" max="1" width="6.5546875" bestFit="1" customWidth="1"/>
    <col min="2" max="3" width="18.44140625" customWidth="1"/>
    <col min="4" max="4" width="7.44140625" customWidth="1"/>
    <col min="5" max="5" width="6.6640625" style="27" bestFit="1" customWidth="1"/>
    <col min="6" max="6" width="5.6640625" customWidth="1"/>
    <col min="7" max="7" width="7.44140625" bestFit="1" customWidth="1"/>
    <col min="8" max="8" width="10.5546875" customWidth="1"/>
    <col min="9" max="9" width="10.5546875" style="34" customWidth="1"/>
    <col min="10" max="11" width="8.33203125" style="19" customWidth="1"/>
    <col min="12" max="12" width="8.33203125" style="19" hidden="1" customWidth="1"/>
    <col min="13" max="20" width="8.33203125" style="19" customWidth="1"/>
  </cols>
  <sheetData>
    <row r="1" spans="1:20" x14ac:dyDescent="0.3">
      <c r="A1" s="48" t="s">
        <v>354</v>
      </c>
      <c r="B1" s="48"/>
      <c r="C1" s="48"/>
      <c r="D1" s="48"/>
      <c r="E1" s="48"/>
      <c r="F1" s="48"/>
      <c r="G1" s="48"/>
      <c r="H1" s="48"/>
      <c r="I1" s="49"/>
      <c r="J1" s="47" t="s">
        <v>216</v>
      </c>
      <c r="K1" s="47"/>
      <c r="L1" s="46" t="s">
        <v>225</v>
      </c>
      <c r="M1" s="53" t="s">
        <v>226</v>
      </c>
      <c r="N1" s="47"/>
      <c r="O1" s="53" t="s">
        <v>219</v>
      </c>
      <c r="P1" s="47"/>
      <c r="Q1" s="54" t="s">
        <v>227</v>
      </c>
      <c r="R1" s="50"/>
      <c r="S1" s="54" t="s">
        <v>224</v>
      </c>
      <c r="T1" s="50"/>
    </row>
    <row r="2" spans="1:20" s="32" customFormat="1" x14ac:dyDescent="0.3">
      <c r="A2" s="29" t="s">
        <v>214</v>
      </c>
      <c r="B2" s="30" t="s">
        <v>0</v>
      </c>
      <c r="C2" s="30" t="s">
        <v>1</v>
      </c>
      <c r="D2" s="31" t="s">
        <v>212</v>
      </c>
      <c r="E2" s="42" t="s">
        <v>208</v>
      </c>
      <c r="F2" s="31" t="s">
        <v>2</v>
      </c>
      <c r="G2" s="31" t="s">
        <v>221</v>
      </c>
      <c r="H2" s="31" t="s">
        <v>4</v>
      </c>
      <c r="I2" s="31" t="s">
        <v>222</v>
      </c>
      <c r="J2" s="28" t="s">
        <v>217</v>
      </c>
      <c r="K2" s="28" t="s">
        <v>218</v>
      </c>
      <c r="L2" s="28" t="s">
        <v>216</v>
      </c>
      <c r="M2" s="28" t="s">
        <v>217</v>
      </c>
      <c r="N2" s="28" t="s">
        <v>218</v>
      </c>
      <c r="O2" s="28" t="s">
        <v>217</v>
      </c>
      <c r="P2" s="28" t="s">
        <v>218</v>
      </c>
      <c r="Q2" s="44" t="s">
        <v>217</v>
      </c>
      <c r="R2" s="44" t="s">
        <v>218</v>
      </c>
      <c r="S2" s="44" t="s">
        <v>217</v>
      </c>
      <c r="T2" s="44" t="s">
        <v>218</v>
      </c>
    </row>
    <row r="3" spans="1:20" x14ac:dyDescent="0.3">
      <c r="A3" s="23">
        <v>1</v>
      </c>
      <c r="B3" s="1" t="s">
        <v>228</v>
      </c>
      <c r="C3" s="1" t="s">
        <v>229</v>
      </c>
      <c r="D3" s="1" t="s">
        <v>346</v>
      </c>
      <c r="E3" s="16">
        <v>1985</v>
      </c>
      <c r="F3" s="1" t="s">
        <v>355</v>
      </c>
      <c r="G3" s="1">
        <v>503</v>
      </c>
      <c r="H3" s="2">
        <v>2.8032407407407405E-2</v>
      </c>
      <c r="I3" s="26" t="s">
        <v>356</v>
      </c>
      <c r="J3" s="20">
        <v>1</v>
      </c>
      <c r="K3" s="20" t="s">
        <v>351</v>
      </c>
      <c r="L3" s="20" t="s">
        <v>351</v>
      </c>
      <c r="M3" s="20">
        <v>1</v>
      </c>
      <c r="N3" s="20" t="s">
        <v>351</v>
      </c>
      <c r="O3" s="20" t="s">
        <v>351</v>
      </c>
      <c r="P3" s="20" t="s">
        <v>351</v>
      </c>
      <c r="Q3" s="20" t="s">
        <v>351</v>
      </c>
      <c r="R3" s="20" t="s">
        <v>351</v>
      </c>
      <c r="S3" s="20" t="s">
        <v>351</v>
      </c>
      <c r="T3" s="20" t="s">
        <v>351</v>
      </c>
    </row>
    <row r="4" spans="1:20" x14ac:dyDescent="0.3">
      <c r="A4" s="23">
        <v>2</v>
      </c>
      <c r="B4" s="1" t="s">
        <v>230</v>
      </c>
      <c r="C4" s="1" t="s">
        <v>231</v>
      </c>
      <c r="D4" s="1" t="s">
        <v>346</v>
      </c>
      <c r="E4" s="16">
        <v>1994</v>
      </c>
      <c r="F4" s="1" t="s">
        <v>355</v>
      </c>
      <c r="G4" s="1">
        <v>530</v>
      </c>
      <c r="H4" s="2">
        <v>2.9282407407407406E-2</v>
      </c>
      <c r="I4" s="26" t="s">
        <v>357</v>
      </c>
      <c r="J4" s="20">
        <v>2</v>
      </c>
      <c r="K4" s="20" t="s">
        <v>351</v>
      </c>
      <c r="L4" s="20" t="s">
        <v>351</v>
      </c>
      <c r="M4" s="20">
        <v>2</v>
      </c>
      <c r="N4" s="20" t="s">
        <v>351</v>
      </c>
      <c r="O4" s="20" t="s">
        <v>351</v>
      </c>
      <c r="P4" s="20" t="s">
        <v>351</v>
      </c>
      <c r="Q4" s="20" t="s">
        <v>351</v>
      </c>
      <c r="R4" s="20" t="s">
        <v>351</v>
      </c>
      <c r="S4" s="20" t="s">
        <v>351</v>
      </c>
      <c r="T4" s="20" t="s">
        <v>351</v>
      </c>
    </row>
    <row r="5" spans="1:20" x14ac:dyDescent="0.3">
      <c r="A5" s="23">
        <v>3</v>
      </c>
      <c r="B5" s="1" t="s">
        <v>5</v>
      </c>
      <c r="C5" s="1" t="s">
        <v>232</v>
      </c>
      <c r="D5" s="1" t="s">
        <v>346</v>
      </c>
      <c r="E5" s="16">
        <v>1986</v>
      </c>
      <c r="F5" s="1" t="s">
        <v>355</v>
      </c>
      <c r="G5" s="1">
        <v>578</v>
      </c>
      <c r="H5" s="2">
        <v>3.0428240740740745E-2</v>
      </c>
      <c r="I5" s="26" t="s">
        <v>358</v>
      </c>
      <c r="J5" s="20">
        <v>3</v>
      </c>
      <c r="K5" s="20" t="s">
        <v>351</v>
      </c>
      <c r="L5" s="20" t="s">
        <v>351</v>
      </c>
      <c r="M5" s="20">
        <v>3</v>
      </c>
      <c r="N5" s="20" t="s">
        <v>351</v>
      </c>
      <c r="O5" s="20" t="s">
        <v>351</v>
      </c>
      <c r="P5" s="20" t="s">
        <v>351</v>
      </c>
      <c r="Q5" s="20" t="s">
        <v>351</v>
      </c>
      <c r="R5" s="20" t="s">
        <v>351</v>
      </c>
      <c r="S5" s="20" t="s">
        <v>351</v>
      </c>
      <c r="T5" s="20" t="s">
        <v>351</v>
      </c>
    </row>
    <row r="6" spans="1:20" x14ac:dyDescent="0.3">
      <c r="A6" s="23">
        <v>4</v>
      </c>
      <c r="B6" s="1" t="s">
        <v>233</v>
      </c>
      <c r="C6" s="1" t="s">
        <v>234</v>
      </c>
      <c r="D6" s="1" t="s">
        <v>346</v>
      </c>
      <c r="E6" s="16">
        <v>1990</v>
      </c>
      <c r="F6" s="1" t="s">
        <v>355</v>
      </c>
      <c r="G6" s="1">
        <v>585</v>
      </c>
      <c r="H6" s="2">
        <v>3.0775462962962966E-2</v>
      </c>
      <c r="I6" s="26" t="s">
        <v>359</v>
      </c>
      <c r="J6" s="20">
        <v>4</v>
      </c>
      <c r="K6" s="20" t="s">
        <v>351</v>
      </c>
      <c r="L6" s="20" t="s">
        <v>351</v>
      </c>
      <c r="M6" s="20">
        <v>4</v>
      </c>
      <c r="N6" s="20" t="s">
        <v>351</v>
      </c>
      <c r="O6" s="20" t="s">
        <v>351</v>
      </c>
      <c r="P6" s="20" t="s">
        <v>351</v>
      </c>
      <c r="Q6" s="20" t="s">
        <v>351</v>
      </c>
      <c r="R6" s="20" t="s">
        <v>351</v>
      </c>
      <c r="S6" s="20" t="s">
        <v>351</v>
      </c>
      <c r="T6" s="20" t="s">
        <v>351</v>
      </c>
    </row>
    <row r="7" spans="1:20" x14ac:dyDescent="0.3">
      <c r="A7" s="23">
        <v>5</v>
      </c>
      <c r="B7" s="1" t="s">
        <v>21</v>
      </c>
      <c r="C7" s="1" t="s">
        <v>235</v>
      </c>
      <c r="D7" s="1" t="s">
        <v>346</v>
      </c>
      <c r="E7" s="16">
        <v>1988</v>
      </c>
      <c r="F7" s="1" t="s">
        <v>355</v>
      </c>
      <c r="G7" s="1">
        <v>546</v>
      </c>
      <c r="H7" s="2">
        <v>3.0937499999999996E-2</v>
      </c>
      <c r="I7" s="26" t="s">
        <v>360</v>
      </c>
      <c r="J7" s="20">
        <v>5</v>
      </c>
      <c r="K7" s="20" t="s">
        <v>351</v>
      </c>
      <c r="L7" s="20" t="s">
        <v>351</v>
      </c>
      <c r="M7" s="20">
        <v>5</v>
      </c>
      <c r="N7" s="20" t="s">
        <v>351</v>
      </c>
      <c r="O7" s="20" t="s">
        <v>351</v>
      </c>
      <c r="P7" s="20" t="s">
        <v>351</v>
      </c>
      <c r="Q7" s="20" t="s">
        <v>351</v>
      </c>
      <c r="R7" s="20" t="s">
        <v>351</v>
      </c>
      <c r="S7" s="20" t="s">
        <v>351</v>
      </c>
      <c r="T7" s="20" t="s">
        <v>351</v>
      </c>
    </row>
    <row r="8" spans="1:20" x14ac:dyDescent="0.3">
      <c r="A8" s="23">
        <v>6</v>
      </c>
      <c r="B8" s="1" t="s">
        <v>236</v>
      </c>
      <c r="C8" s="1" t="s">
        <v>237</v>
      </c>
      <c r="D8" s="1" t="s">
        <v>346</v>
      </c>
      <c r="E8" s="16">
        <v>1993</v>
      </c>
      <c r="F8" s="1" t="s">
        <v>355</v>
      </c>
      <c r="G8" s="1">
        <v>529</v>
      </c>
      <c r="H8" s="2">
        <v>3.1493055555555552E-2</v>
      </c>
      <c r="I8" s="26" t="s">
        <v>361</v>
      </c>
      <c r="J8" s="20">
        <v>6</v>
      </c>
      <c r="K8" s="20" t="s">
        <v>351</v>
      </c>
      <c r="L8" s="20" t="s">
        <v>351</v>
      </c>
      <c r="M8" s="20">
        <v>6</v>
      </c>
      <c r="N8" s="20" t="s">
        <v>351</v>
      </c>
      <c r="O8" s="20" t="s">
        <v>351</v>
      </c>
      <c r="P8" s="20" t="s">
        <v>351</v>
      </c>
      <c r="Q8" s="20" t="s">
        <v>351</v>
      </c>
      <c r="R8" s="20" t="s">
        <v>351</v>
      </c>
      <c r="S8" s="20" t="s">
        <v>351</v>
      </c>
      <c r="T8" s="20" t="s">
        <v>351</v>
      </c>
    </row>
    <row r="9" spans="1:20" x14ac:dyDescent="0.3">
      <c r="A9" s="23">
        <v>7</v>
      </c>
      <c r="B9" s="1" t="s">
        <v>92</v>
      </c>
      <c r="C9" s="1" t="s">
        <v>238</v>
      </c>
      <c r="D9" s="1" t="s">
        <v>346</v>
      </c>
      <c r="E9" s="16">
        <v>1978</v>
      </c>
      <c r="F9" s="1" t="s">
        <v>355</v>
      </c>
      <c r="G9" s="1">
        <v>668</v>
      </c>
      <c r="H9" s="2">
        <v>3.1597222222222221E-2</v>
      </c>
      <c r="I9" s="26" t="s">
        <v>362</v>
      </c>
      <c r="J9" s="20">
        <v>7</v>
      </c>
      <c r="K9" s="20" t="s">
        <v>351</v>
      </c>
      <c r="L9" s="20" t="s">
        <v>351</v>
      </c>
      <c r="M9" s="20" t="s">
        <v>351</v>
      </c>
      <c r="N9" s="20" t="s">
        <v>351</v>
      </c>
      <c r="O9" s="20">
        <v>1</v>
      </c>
      <c r="P9" s="20" t="s">
        <v>351</v>
      </c>
      <c r="Q9" s="20" t="s">
        <v>351</v>
      </c>
      <c r="R9" s="20" t="s">
        <v>351</v>
      </c>
      <c r="S9" s="20" t="s">
        <v>351</v>
      </c>
      <c r="T9" s="20" t="s">
        <v>351</v>
      </c>
    </row>
    <row r="10" spans="1:20" x14ac:dyDescent="0.3">
      <c r="A10" s="23">
        <v>8</v>
      </c>
      <c r="B10" s="1" t="s">
        <v>21</v>
      </c>
      <c r="C10" s="1" t="s">
        <v>239</v>
      </c>
      <c r="D10" s="1" t="s">
        <v>346</v>
      </c>
      <c r="E10" s="16">
        <v>1982</v>
      </c>
      <c r="F10" s="1" t="s">
        <v>355</v>
      </c>
      <c r="G10" s="1">
        <v>603</v>
      </c>
      <c r="H10" s="2">
        <v>3.1944444444444442E-2</v>
      </c>
      <c r="I10" s="26" t="s">
        <v>363</v>
      </c>
      <c r="J10" s="20">
        <v>8</v>
      </c>
      <c r="K10" s="20" t="s">
        <v>351</v>
      </c>
      <c r="L10" s="20" t="s">
        <v>351</v>
      </c>
      <c r="M10" s="20" t="s">
        <v>351</v>
      </c>
      <c r="N10" s="20" t="s">
        <v>351</v>
      </c>
      <c r="O10" s="20">
        <v>2</v>
      </c>
      <c r="P10" s="20" t="s">
        <v>351</v>
      </c>
      <c r="Q10" s="20" t="s">
        <v>351</v>
      </c>
      <c r="R10" s="20" t="s">
        <v>351</v>
      </c>
      <c r="S10" s="20" t="s">
        <v>351</v>
      </c>
      <c r="T10" s="20" t="s">
        <v>351</v>
      </c>
    </row>
    <row r="11" spans="1:20" x14ac:dyDescent="0.3">
      <c r="A11" s="23">
        <v>9</v>
      </c>
      <c r="B11" s="1" t="s">
        <v>27</v>
      </c>
      <c r="C11" s="1" t="s">
        <v>240</v>
      </c>
      <c r="D11" s="1" t="s">
        <v>347</v>
      </c>
      <c r="E11" s="16">
        <v>1992</v>
      </c>
      <c r="F11" s="1" t="s">
        <v>355</v>
      </c>
      <c r="G11" s="1">
        <v>565</v>
      </c>
      <c r="H11" s="2">
        <v>3.2569444444444443E-2</v>
      </c>
      <c r="I11" s="26" t="s">
        <v>364</v>
      </c>
      <c r="J11" s="20" t="s">
        <v>351</v>
      </c>
      <c r="K11" s="20">
        <v>1</v>
      </c>
      <c r="L11" s="20" t="s">
        <v>351</v>
      </c>
      <c r="M11" s="20" t="s">
        <v>351</v>
      </c>
      <c r="N11" s="20">
        <v>1</v>
      </c>
      <c r="O11" s="20" t="s">
        <v>351</v>
      </c>
      <c r="P11" s="20" t="s">
        <v>351</v>
      </c>
      <c r="Q11" s="20" t="s">
        <v>351</v>
      </c>
      <c r="R11" s="20" t="s">
        <v>351</v>
      </c>
      <c r="S11" s="20" t="s">
        <v>351</v>
      </c>
      <c r="T11" s="20" t="s">
        <v>351</v>
      </c>
    </row>
    <row r="12" spans="1:20" x14ac:dyDescent="0.3">
      <c r="A12" s="23">
        <v>10</v>
      </c>
      <c r="B12" s="1" t="s">
        <v>21</v>
      </c>
      <c r="C12" s="1" t="s">
        <v>241</v>
      </c>
      <c r="D12" s="1" t="s">
        <v>346</v>
      </c>
      <c r="E12" s="16">
        <v>1970</v>
      </c>
      <c r="F12" s="1" t="s">
        <v>355</v>
      </c>
      <c r="G12" s="1">
        <v>613</v>
      </c>
      <c r="H12" s="2">
        <v>3.260416666666667E-2</v>
      </c>
      <c r="I12" s="26" t="s">
        <v>365</v>
      </c>
      <c r="J12" s="20">
        <v>9</v>
      </c>
      <c r="K12" s="20" t="s">
        <v>351</v>
      </c>
      <c r="L12" s="20" t="s">
        <v>351</v>
      </c>
      <c r="M12" s="20" t="s">
        <v>351</v>
      </c>
      <c r="N12" s="20" t="s">
        <v>351</v>
      </c>
      <c r="O12" s="20">
        <v>3</v>
      </c>
      <c r="P12" s="20" t="s">
        <v>351</v>
      </c>
      <c r="Q12" s="20">
        <v>1</v>
      </c>
      <c r="R12" s="20" t="s">
        <v>351</v>
      </c>
      <c r="S12" s="20" t="s">
        <v>351</v>
      </c>
      <c r="T12" s="20" t="s">
        <v>351</v>
      </c>
    </row>
    <row r="13" spans="1:20" x14ac:dyDescent="0.3">
      <c r="A13" s="23">
        <v>11</v>
      </c>
      <c r="B13" s="1" t="s">
        <v>45</v>
      </c>
      <c r="C13" s="1" t="s">
        <v>242</v>
      </c>
      <c r="D13" s="1" t="s">
        <v>346</v>
      </c>
      <c r="E13" s="16">
        <v>1977</v>
      </c>
      <c r="F13" s="1" t="s">
        <v>355</v>
      </c>
      <c r="G13" s="1">
        <v>662</v>
      </c>
      <c r="H13" s="2">
        <v>3.350694444444445E-2</v>
      </c>
      <c r="I13" s="26" t="s">
        <v>366</v>
      </c>
      <c r="J13" s="20">
        <v>10</v>
      </c>
      <c r="K13" s="20" t="s">
        <v>351</v>
      </c>
      <c r="L13" s="20" t="s">
        <v>351</v>
      </c>
      <c r="M13" s="20" t="s">
        <v>351</v>
      </c>
      <c r="N13" s="20" t="s">
        <v>351</v>
      </c>
      <c r="O13" s="20">
        <v>4</v>
      </c>
      <c r="P13" s="20" t="s">
        <v>351</v>
      </c>
      <c r="Q13" s="20" t="s">
        <v>351</v>
      </c>
      <c r="R13" s="20" t="s">
        <v>351</v>
      </c>
      <c r="S13" s="20" t="s">
        <v>351</v>
      </c>
      <c r="T13" s="20" t="s">
        <v>351</v>
      </c>
    </row>
    <row r="14" spans="1:20" x14ac:dyDescent="0.3">
      <c r="A14" s="23">
        <v>12</v>
      </c>
      <c r="B14" s="1" t="s">
        <v>243</v>
      </c>
      <c r="C14" s="1" t="s">
        <v>244</v>
      </c>
      <c r="D14" s="1" t="s">
        <v>347</v>
      </c>
      <c r="E14" s="16">
        <v>1990</v>
      </c>
      <c r="F14" s="1" t="s">
        <v>355</v>
      </c>
      <c r="G14" s="1">
        <v>599</v>
      </c>
      <c r="H14" s="2">
        <v>3.3587962962962958E-2</v>
      </c>
      <c r="I14" s="26" t="s">
        <v>367</v>
      </c>
      <c r="J14" s="20" t="s">
        <v>351</v>
      </c>
      <c r="K14" s="20">
        <v>2</v>
      </c>
      <c r="L14" s="20" t="s">
        <v>351</v>
      </c>
      <c r="M14" s="20" t="s">
        <v>351</v>
      </c>
      <c r="N14" s="20">
        <v>2</v>
      </c>
      <c r="O14" s="20" t="s">
        <v>351</v>
      </c>
      <c r="P14" s="20" t="s">
        <v>351</v>
      </c>
      <c r="Q14" s="20" t="s">
        <v>351</v>
      </c>
      <c r="R14" s="20" t="s">
        <v>351</v>
      </c>
      <c r="S14" s="20" t="s">
        <v>351</v>
      </c>
      <c r="T14" s="20" t="s">
        <v>351</v>
      </c>
    </row>
    <row r="15" spans="1:20" x14ac:dyDescent="0.3">
      <c r="A15" s="23">
        <v>13</v>
      </c>
      <c r="B15" s="1" t="s">
        <v>245</v>
      </c>
      <c r="C15" s="1" t="s">
        <v>246</v>
      </c>
      <c r="D15" s="1" t="s">
        <v>346</v>
      </c>
      <c r="E15" s="16">
        <v>1985</v>
      </c>
      <c r="F15" s="1" t="s">
        <v>355</v>
      </c>
      <c r="G15" s="1">
        <v>527</v>
      </c>
      <c r="H15" s="2">
        <v>3.3981481481481488E-2</v>
      </c>
      <c r="I15" s="26" t="s">
        <v>368</v>
      </c>
      <c r="J15" s="20">
        <v>11</v>
      </c>
      <c r="K15" s="20" t="s">
        <v>351</v>
      </c>
      <c r="L15" s="20" t="s">
        <v>351</v>
      </c>
      <c r="M15" s="20">
        <v>7</v>
      </c>
      <c r="N15" s="20" t="s">
        <v>351</v>
      </c>
      <c r="O15" s="20" t="s">
        <v>351</v>
      </c>
      <c r="P15" s="20" t="s">
        <v>351</v>
      </c>
      <c r="Q15" s="20" t="s">
        <v>351</v>
      </c>
      <c r="R15" s="20" t="s">
        <v>351</v>
      </c>
      <c r="S15" s="20" t="s">
        <v>351</v>
      </c>
      <c r="T15" s="20" t="s">
        <v>351</v>
      </c>
    </row>
    <row r="16" spans="1:20" x14ac:dyDescent="0.3">
      <c r="A16" s="23">
        <v>14</v>
      </c>
      <c r="B16" s="1" t="s">
        <v>35</v>
      </c>
      <c r="C16" s="1" t="s">
        <v>247</v>
      </c>
      <c r="D16" s="1" t="s">
        <v>346</v>
      </c>
      <c r="E16" s="16">
        <v>1988</v>
      </c>
      <c r="F16" s="1" t="s">
        <v>355</v>
      </c>
      <c r="G16" s="1">
        <v>584</v>
      </c>
      <c r="H16" s="2">
        <v>3.4247685185185187E-2</v>
      </c>
      <c r="I16" s="26" t="s">
        <v>369</v>
      </c>
      <c r="J16" s="20">
        <v>12</v>
      </c>
      <c r="K16" s="20" t="s">
        <v>351</v>
      </c>
      <c r="L16" s="20" t="s">
        <v>351</v>
      </c>
      <c r="M16" s="20">
        <v>8</v>
      </c>
      <c r="N16" s="20" t="s">
        <v>351</v>
      </c>
      <c r="O16" s="20" t="s">
        <v>351</v>
      </c>
      <c r="P16" s="20" t="s">
        <v>351</v>
      </c>
      <c r="Q16" s="20" t="s">
        <v>351</v>
      </c>
      <c r="R16" s="20" t="s">
        <v>351</v>
      </c>
      <c r="S16" s="20" t="s">
        <v>351</v>
      </c>
      <c r="T16" s="20" t="s">
        <v>351</v>
      </c>
    </row>
    <row r="17" spans="1:20" x14ac:dyDescent="0.3">
      <c r="A17" s="23">
        <v>15</v>
      </c>
      <c r="B17" s="1" t="s">
        <v>23</v>
      </c>
      <c r="C17" s="1" t="s">
        <v>248</v>
      </c>
      <c r="D17" s="1" t="s">
        <v>346</v>
      </c>
      <c r="E17" s="16">
        <v>1981</v>
      </c>
      <c r="F17" s="1" t="s">
        <v>355</v>
      </c>
      <c r="G17" s="1">
        <v>614</v>
      </c>
      <c r="H17" s="2">
        <v>3.5682870370370379E-2</v>
      </c>
      <c r="I17" s="26" t="s">
        <v>370</v>
      </c>
      <c r="J17" s="20">
        <v>13</v>
      </c>
      <c r="K17" s="20" t="s">
        <v>351</v>
      </c>
      <c r="L17" s="20" t="s">
        <v>351</v>
      </c>
      <c r="M17" s="20" t="s">
        <v>351</v>
      </c>
      <c r="N17" s="20" t="s">
        <v>351</v>
      </c>
      <c r="O17" s="20">
        <v>5</v>
      </c>
      <c r="P17" s="20" t="s">
        <v>351</v>
      </c>
      <c r="Q17" s="20" t="s">
        <v>351</v>
      </c>
      <c r="R17" s="20" t="s">
        <v>351</v>
      </c>
      <c r="S17" s="20" t="s">
        <v>351</v>
      </c>
      <c r="T17" s="20" t="s">
        <v>351</v>
      </c>
    </row>
    <row r="18" spans="1:20" x14ac:dyDescent="0.3">
      <c r="A18" s="23">
        <v>16</v>
      </c>
      <c r="B18" s="1" t="s">
        <v>249</v>
      </c>
      <c r="C18" s="1" t="s">
        <v>250</v>
      </c>
      <c r="D18" s="1" t="s">
        <v>347</v>
      </c>
      <c r="E18" s="16">
        <v>1978</v>
      </c>
      <c r="F18" s="1" t="s">
        <v>355</v>
      </c>
      <c r="G18" s="1">
        <v>645</v>
      </c>
      <c r="H18" s="2">
        <v>3.5775462962962967E-2</v>
      </c>
      <c r="I18" s="26" t="s">
        <v>371</v>
      </c>
      <c r="J18" s="20" t="s">
        <v>351</v>
      </c>
      <c r="K18" s="20">
        <v>3</v>
      </c>
      <c r="L18" s="20" t="s">
        <v>351</v>
      </c>
      <c r="M18" s="20" t="s">
        <v>351</v>
      </c>
      <c r="N18" s="20" t="s">
        <v>351</v>
      </c>
      <c r="O18" s="20" t="s">
        <v>351</v>
      </c>
      <c r="P18" s="20">
        <v>1</v>
      </c>
      <c r="Q18" s="20" t="s">
        <v>351</v>
      </c>
      <c r="R18" s="20" t="s">
        <v>351</v>
      </c>
      <c r="S18" s="20" t="s">
        <v>351</v>
      </c>
      <c r="T18" s="20" t="s">
        <v>351</v>
      </c>
    </row>
    <row r="19" spans="1:20" x14ac:dyDescent="0.3">
      <c r="A19" s="23">
        <v>17</v>
      </c>
      <c r="B19" s="1" t="s">
        <v>251</v>
      </c>
      <c r="C19" s="1" t="s">
        <v>252</v>
      </c>
      <c r="D19" s="1" t="s">
        <v>347</v>
      </c>
      <c r="E19" s="16">
        <v>1992</v>
      </c>
      <c r="F19" s="1" t="s">
        <v>355</v>
      </c>
      <c r="G19" s="1">
        <v>553</v>
      </c>
      <c r="H19" s="2">
        <v>3.5949074074074078E-2</v>
      </c>
      <c r="I19" s="26" t="s">
        <v>372</v>
      </c>
      <c r="J19" s="20" t="s">
        <v>351</v>
      </c>
      <c r="K19" s="20">
        <v>4</v>
      </c>
      <c r="L19" s="20" t="s">
        <v>351</v>
      </c>
      <c r="M19" s="20" t="s">
        <v>351</v>
      </c>
      <c r="N19" s="20">
        <v>3</v>
      </c>
      <c r="O19" s="20" t="s">
        <v>351</v>
      </c>
      <c r="P19" s="20" t="s">
        <v>351</v>
      </c>
      <c r="Q19" s="20" t="s">
        <v>351</v>
      </c>
      <c r="R19" s="20" t="s">
        <v>351</v>
      </c>
      <c r="S19" s="20" t="s">
        <v>351</v>
      </c>
      <c r="T19" s="20" t="s">
        <v>351</v>
      </c>
    </row>
    <row r="20" spans="1:20" x14ac:dyDescent="0.3">
      <c r="A20" s="23">
        <v>18</v>
      </c>
      <c r="B20" s="1" t="s">
        <v>253</v>
      </c>
      <c r="C20" s="1" t="s">
        <v>254</v>
      </c>
      <c r="D20" s="1" t="s">
        <v>347</v>
      </c>
      <c r="E20" s="16">
        <v>1985</v>
      </c>
      <c r="F20" s="1" t="s">
        <v>355</v>
      </c>
      <c r="G20" s="1">
        <v>523</v>
      </c>
      <c r="H20" s="2">
        <v>3.6875000000000005E-2</v>
      </c>
      <c r="I20" s="26" t="s">
        <v>373</v>
      </c>
      <c r="J20" s="20" t="s">
        <v>351</v>
      </c>
      <c r="K20" s="20">
        <v>5</v>
      </c>
      <c r="L20" s="20" t="s">
        <v>351</v>
      </c>
      <c r="M20" s="20" t="s">
        <v>351</v>
      </c>
      <c r="N20" s="20">
        <v>4</v>
      </c>
      <c r="O20" s="20" t="s">
        <v>351</v>
      </c>
      <c r="P20" s="20" t="s">
        <v>351</v>
      </c>
      <c r="Q20" s="20" t="s">
        <v>351</v>
      </c>
      <c r="R20" s="20" t="s">
        <v>351</v>
      </c>
      <c r="S20" s="20" t="s">
        <v>351</v>
      </c>
      <c r="T20" s="20" t="s">
        <v>351</v>
      </c>
    </row>
    <row r="21" spans="1:20" x14ac:dyDescent="0.3">
      <c r="A21" s="23">
        <v>19</v>
      </c>
      <c r="B21" s="1" t="s">
        <v>35</v>
      </c>
      <c r="C21" s="1" t="s">
        <v>255</v>
      </c>
      <c r="D21" s="1" t="s">
        <v>346</v>
      </c>
      <c r="E21" s="16">
        <v>1968</v>
      </c>
      <c r="F21" s="1" t="s">
        <v>355</v>
      </c>
      <c r="G21" s="1">
        <v>667</v>
      </c>
      <c r="H21" s="2">
        <v>3.7060185185185182E-2</v>
      </c>
      <c r="I21" s="26" t="s">
        <v>374</v>
      </c>
      <c r="J21" s="20">
        <v>14</v>
      </c>
      <c r="K21" s="20" t="s">
        <v>351</v>
      </c>
      <c r="L21" s="20" t="s">
        <v>351</v>
      </c>
      <c r="M21" s="20" t="s">
        <v>351</v>
      </c>
      <c r="N21" s="20" t="s">
        <v>351</v>
      </c>
      <c r="O21" s="20">
        <v>6</v>
      </c>
      <c r="P21" s="20" t="s">
        <v>351</v>
      </c>
      <c r="Q21" s="20">
        <v>2</v>
      </c>
      <c r="R21" s="20" t="s">
        <v>351</v>
      </c>
      <c r="S21" s="20" t="s">
        <v>351</v>
      </c>
      <c r="T21" s="20" t="s">
        <v>351</v>
      </c>
    </row>
    <row r="22" spans="1:20" x14ac:dyDescent="0.3">
      <c r="A22" s="23">
        <v>20</v>
      </c>
      <c r="B22" s="1" t="s">
        <v>256</v>
      </c>
      <c r="C22" s="1" t="s">
        <v>257</v>
      </c>
      <c r="D22" s="1" t="s">
        <v>347</v>
      </c>
      <c r="E22" s="16">
        <v>1977</v>
      </c>
      <c r="F22" s="1" t="s">
        <v>355</v>
      </c>
      <c r="G22" s="1">
        <v>652</v>
      </c>
      <c r="H22" s="2">
        <v>3.7199074074074079E-2</v>
      </c>
      <c r="I22" s="26" t="s">
        <v>375</v>
      </c>
      <c r="J22" s="20" t="s">
        <v>351</v>
      </c>
      <c r="K22" s="20">
        <v>6</v>
      </c>
      <c r="L22" s="20" t="s">
        <v>351</v>
      </c>
      <c r="M22" s="20" t="s">
        <v>351</v>
      </c>
      <c r="N22" s="20" t="s">
        <v>351</v>
      </c>
      <c r="O22" s="20" t="s">
        <v>351</v>
      </c>
      <c r="P22" s="20">
        <v>2</v>
      </c>
      <c r="Q22" s="20" t="s">
        <v>351</v>
      </c>
      <c r="R22" s="20" t="s">
        <v>351</v>
      </c>
      <c r="S22" s="20" t="s">
        <v>351</v>
      </c>
      <c r="T22" s="20" t="s">
        <v>351</v>
      </c>
    </row>
    <row r="23" spans="1:20" x14ac:dyDescent="0.3">
      <c r="A23" s="23">
        <v>21</v>
      </c>
      <c r="B23" s="1" t="s">
        <v>258</v>
      </c>
      <c r="C23" s="1" t="s">
        <v>259</v>
      </c>
      <c r="D23" s="1" t="s">
        <v>347</v>
      </c>
      <c r="E23" s="16">
        <v>1993</v>
      </c>
      <c r="F23" s="1" t="s">
        <v>355</v>
      </c>
      <c r="G23" s="1">
        <v>544</v>
      </c>
      <c r="H23" s="2">
        <v>3.7199074074074079E-2</v>
      </c>
      <c r="I23" s="26" t="s">
        <v>375</v>
      </c>
      <c r="J23" s="20" t="s">
        <v>351</v>
      </c>
      <c r="K23" s="20">
        <v>7</v>
      </c>
      <c r="L23" s="20" t="s">
        <v>351</v>
      </c>
      <c r="M23" s="20" t="s">
        <v>351</v>
      </c>
      <c r="N23" s="20">
        <v>5</v>
      </c>
      <c r="O23" s="20" t="s">
        <v>351</v>
      </c>
      <c r="P23" s="20" t="s">
        <v>351</v>
      </c>
      <c r="Q23" s="20" t="s">
        <v>351</v>
      </c>
      <c r="R23" s="20" t="s">
        <v>351</v>
      </c>
      <c r="S23" s="20" t="s">
        <v>351</v>
      </c>
      <c r="T23" s="20" t="s">
        <v>351</v>
      </c>
    </row>
    <row r="24" spans="1:20" x14ac:dyDescent="0.3">
      <c r="A24" s="23">
        <v>22</v>
      </c>
      <c r="B24" s="1" t="s">
        <v>153</v>
      </c>
      <c r="C24" s="1" t="s">
        <v>260</v>
      </c>
      <c r="D24" s="1" t="s">
        <v>347</v>
      </c>
      <c r="E24" s="16">
        <v>1995</v>
      </c>
      <c r="F24" s="1" t="s">
        <v>355</v>
      </c>
      <c r="G24" s="1">
        <v>539</v>
      </c>
      <c r="H24" s="2">
        <v>3.7337962962962962E-2</v>
      </c>
      <c r="I24" s="26" t="s">
        <v>376</v>
      </c>
      <c r="J24" s="20" t="s">
        <v>351</v>
      </c>
      <c r="K24" s="20">
        <v>8</v>
      </c>
      <c r="L24" s="20" t="s">
        <v>351</v>
      </c>
      <c r="M24" s="20" t="s">
        <v>351</v>
      </c>
      <c r="N24" s="20">
        <v>6</v>
      </c>
      <c r="O24" s="20" t="s">
        <v>351</v>
      </c>
      <c r="P24" s="20" t="s">
        <v>351</v>
      </c>
      <c r="Q24" s="20" t="s">
        <v>351</v>
      </c>
      <c r="R24" s="20" t="s">
        <v>351</v>
      </c>
      <c r="S24" s="20" t="s">
        <v>351</v>
      </c>
      <c r="T24" s="20" t="s">
        <v>351</v>
      </c>
    </row>
    <row r="25" spans="1:20" x14ac:dyDescent="0.3">
      <c r="A25" s="23">
        <v>23</v>
      </c>
      <c r="B25" s="1" t="s">
        <v>33</v>
      </c>
      <c r="C25" s="1" t="s">
        <v>261</v>
      </c>
      <c r="D25" s="1" t="s">
        <v>346</v>
      </c>
      <c r="E25" s="16">
        <v>1981</v>
      </c>
      <c r="F25" s="1" t="s">
        <v>355</v>
      </c>
      <c r="G25" s="1">
        <v>629</v>
      </c>
      <c r="H25" s="2">
        <v>3.7592592592592594E-2</v>
      </c>
      <c r="I25" s="26" t="s">
        <v>377</v>
      </c>
      <c r="J25" s="20">
        <v>15</v>
      </c>
      <c r="K25" s="20" t="s">
        <v>351</v>
      </c>
      <c r="L25" s="20" t="s">
        <v>351</v>
      </c>
      <c r="M25" s="20" t="s">
        <v>351</v>
      </c>
      <c r="N25" s="20" t="s">
        <v>351</v>
      </c>
      <c r="O25" s="20">
        <v>7</v>
      </c>
      <c r="P25" s="20" t="s">
        <v>351</v>
      </c>
      <c r="Q25" s="20" t="s">
        <v>351</v>
      </c>
      <c r="R25" s="20" t="s">
        <v>351</v>
      </c>
      <c r="S25" s="20" t="s">
        <v>351</v>
      </c>
      <c r="T25" s="20" t="s">
        <v>351</v>
      </c>
    </row>
    <row r="26" spans="1:20" x14ac:dyDescent="0.3">
      <c r="A26" s="23">
        <v>24</v>
      </c>
      <c r="B26" s="1" t="s">
        <v>262</v>
      </c>
      <c r="C26" s="1" t="s">
        <v>263</v>
      </c>
      <c r="D26" s="1" t="s">
        <v>346</v>
      </c>
      <c r="E26" s="16">
        <v>1987</v>
      </c>
      <c r="F26" s="1" t="s">
        <v>355</v>
      </c>
      <c r="G26" s="1">
        <v>519</v>
      </c>
      <c r="H26" s="2">
        <v>3.8194444444444448E-2</v>
      </c>
      <c r="I26" s="26" t="s">
        <v>378</v>
      </c>
      <c r="J26" s="20">
        <v>16</v>
      </c>
      <c r="K26" s="20" t="s">
        <v>351</v>
      </c>
      <c r="L26" s="20" t="s">
        <v>351</v>
      </c>
      <c r="M26" s="20">
        <v>9</v>
      </c>
      <c r="N26" s="20" t="s">
        <v>351</v>
      </c>
      <c r="O26" s="20" t="s">
        <v>351</v>
      </c>
      <c r="P26" s="20" t="s">
        <v>351</v>
      </c>
      <c r="Q26" s="20" t="s">
        <v>351</v>
      </c>
      <c r="R26" s="20" t="s">
        <v>351</v>
      </c>
      <c r="S26" s="20" t="s">
        <v>351</v>
      </c>
      <c r="T26" s="20" t="s">
        <v>351</v>
      </c>
    </row>
    <row r="27" spans="1:20" x14ac:dyDescent="0.3">
      <c r="A27" s="23">
        <v>25</v>
      </c>
      <c r="B27" s="1" t="s">
        <v>264</v>
      </c>
      <c r="C27" s="1" t="s">
        <v>265</v>
      </c>
      <c r="D27" s="1" t="s">
        <v>346</v>
      </c>
      <c r="E27" s="16">
        <v>1966</v>
      </c>
      <c r="F27" s="1" t="s">
        <v>355</v>
      </c>
      <c r="G27" s="1">
        <v>602</v>
      </c>
      <c r="H27" s="2">
        <v>3.8298611111111117E-2</v>
      </c>
      <c r="I27" s="26" t="s">
        <v>379</v>
      </c>
      <c r="J27" s="20">
        <v>17</v>
      </c>
      <c r="K27" s="20" t="s">
        <v>351</v>
      </c>
      <c r="L27" s="20" t="s">
        <v>351</v>
      </c>
      <c r="M27" s="20" t="s">
        <v>351</v>
      </c>
      <c r="N27" s="20" t="s">
        <v>351</v>
      </c>
      <c r="O27" s="20">
        <v>8</v>
      </c>
      <c r="P27" s="20" t="s">
        <v>351</v>
      </c>
      <c r="Q27" s="20">
        <v>3</v>
      </c>
      <c r="R27" s="20" t="s">
        <v>351</v>
      </c>
      <c r="S27" s="20" t="s">
        <v>351</v>
      </c>
      <c r="T27" s="20" t="s">
        <v>351</v>
      </c>
    </row>
    <row r="28" spans="1:20" x14ac:dyDescent="0.3">
      <c r="A28" s="23">
        <v>26</v>
      </c>
      <c r="B28" s="1" t="s">
        <v>266</v>
      </c>
      <c r="C28" s="1" t="s">
        <v>267</v>
      </c>
      <c r="D28" s="1" t="s">
        <v>347</v>
      </c>
      <c r="E28" s="16">
        <v>1981</v>
      </c>
      <c r="F28" s="1" t="s">
        <v>355</v>
      </c>
      <c r="G28" s="1">
        <v>656</v>
      </c>
      <c r="H28" s="2">
        <v>3.8321759259259264E-2</v>
      </c>
      <c r="I28" s="26" t="s">
        <v>380</v>
      </c>
      <c r="J28" s="20" t="s">
        <v>351</v>
      </c>
      <c r="K28" s="20">
        <v>9</v>
      </c>
      <c r="L28" s="20" t="s">
        <v>351</v>
      </c>
      <c r="M28" s="20" t="s">
        <v>351</v>
      </c>
      <c r="N28" s="20" t="s">
        <v>351</v>
      </c>
      <c r="O28" s="20" t="s">
        <v>351</v>
      </c>
      <c r="P28" s="20">
        <v>3</v>
      </c>
      <c r="Q28" s="20" t="s">
        <v>351</v>
      </c>
      <c r="R28" s="20" t="s">
        <v>351</v>
      </c>
      <c r="S28" s="20" t="s">
        <v>351</v>
      </c>
      <c r="T28" s="20" t="s">
        <v>351</v>
      </c>
    </row>
    <row r="29" spans="1:20" x14ac:dyDescent="0.3">
      <c r="A29" s="23">
        <v>27</v>
      </c>
      <c r="B29" s="1" t="s">
        <v>268</v>
      </c>
      <c r="C29" s="1" t="s">
        <v>269</v>
      </c>
      <c r="D29" s="1" t="s">
        <v>347</v>
      </c>
      <c r="E29" s="16">
        <v>1979</v>
      </c>
      <c r="F29" s="1" t="s">
        <v>355</v>
      </c>
      <c r="G29" s="1">
        <v>655</v>
      </c>
      <c r="H29" s="2">
        <v>3.8379629629629625E-2</v>
      </c>
      <c r="I29" s="26" t="s">
        <v>381</v>
      </c>
      <c r="J29" s="20" t="s">
        <v>351</v>
      </c>
      <c r="K29" s="20">
        <v>10</v>
      </c>
      <c r="L29" s="20" t="s">
        <v>351</v>
      </c>
      <c r="M29" s="20" t="s">
        <v>351</v>
      </c>
      <c r="N29" s="20" t="s">
        <v>351</v>
      </c>
      <c r="O29" s="20" t="s">
        <v>351</v>
      </c>
      <c r="P29" s="20">
        <v>4</v>
      </c>
      <c r="Q29" s="20" t="s">
        <v>351</v>
      </c>
      <c r="R29" s="20" t="s">
        <v>351</v>
      </c>
      <c r="S29" s="20" t="s">
        <v>351</v>
      </c>
      <c r="T29" s="20" t="s">
        <v>351</v>
      </c>
    </row>
    <row r="30" spans="1:20" x14ac:dyDescent="0.3">
      <c r="A30" s="23">
        <v>28</v>
      </c>
      <c r="B30" s="1" t="s">
        <v>27</v>
      </c>
      <c r="C30" s="1" t="s">
        <v>270</v>
      </c>
      <c r="D30" s="1" t="s">
        <v>347</v>
      </c>
      <c r="E30" s="16">
        <v>1973</v>
      </c>
      <c r="F30" s="1" t="s">
        <v>355</v>
      </c>
      <c r="G30" s="1">
        <v>647</v>
      </c>
      <c r="H30" s="2">
        <v>3.8773148148148154E-2</v>
      </c>
      <c r="I30" s="26" t="s">
        <v>382</v>
      </c>
      <c r="J30" s="20" t="s">
        <v>351</v>
      </c>
      <c r="K30" s="20">
        <v>11</v>
      </c>
      <c r="L30" s="20" t="s">
        <v>351</v>
      </c>
      <c r="M30" s="20" t="s">
        <v>351</v>
      </c>
      <c r="N30" s="20" t="s">
        <v>351</v>
      </c>
      <c r="O30" s="20" t="s">
        <v>351</v>
      </c>
      <c r="P30" s="20">
        <v>5</v>
      </c>
      <c r="Q30" s="20" t="s">
        <v>351</v>
      </c>
      <c r="R30" s="20" t="s">
        <v>351</v>
      </c>
      <c r="S30" s="20" t="s">
        <v>351</v>
      </c>
      <c r="T30" s="20" t="s">
        <v>351</v>
      </c>
    </row>
    <row r="31" spans="1:20" x14ac:dyDescent="0.3">
      <c r="A31" s="23">
        <v>29</v>
      </c>
      <c r="B31" s="1" t="s">
        <v>89</v>
      </c>
      <c r="C31" s="1" t="s">
        <v>271</v>
      </c>
      <c r="D31" s="1" t="s">
        <v>346</v>
      </c>
      <c r="E31" s="16">
        <v>1980</v>
      </c>
      <c r="F31" s="1" t="s">
        <v>355</v>
      </c>
      <c r="G31" s="1">
        <v>653</v>
      </c>
      <c r="H31" s="2">
        <v>3.90625E-2</v>
      </c>
      <c r="I31" s="26" t="s">
        <v>383</v>
      </c>
      <c r="J31" s="20">
        <v>18</v>
      </c>
      <c r="K31" s="20" t="s">
        <v>351</v>
      </c>
      <c r="L31" s="20" t="s">
        <v>351</v>
      </c>
      <c r="M31" s="20" t="s">
        <v>351</v>
      </c>
      <c r="N31" s="20" t="s">
        <v>351</v>
      </c>
      <c r="O31" s="20">
        <v>9</v>
      </c>
      <c r="P31" s="20" t="s">
        <v>351</v>
      </c>
      <c r="Q31" s="20" t="s">
        <v>351</v>
      </c>
      <c r="R31" s="20" t="s">
        <v>351</v>
      </c>
      <c r="S31" s="20" t="s">
        <v>351</v>
      </c>
      <c r="T31" s="20" t="s">
        <v>351</v>
      </c>
    </row>
    <row r="32" spans="1:20" x14ac:dyDescent="0.3">
      <c r="A32" s="23">
        <v>30</v>
      </c>
      <c r="B32" s="1" t="s">
        <v>31</v>
      </c>
      <c r="C32" s="1" t="s">
        <v>272</v>
      </c>
      <c r="D32" s="1" t="s">
        <v>347</v>
      </c>
      <c r="E32" s="16">
        <v>1977</v>
      </c>
      <c r="F32" s="1" t="s">
        <v>355</v>
      </c>
      <c r="G32" s="1">
        <v>609</v>
      </c>
      <c r="H32" s="2">
        <v>3.9733796296296295E-2</v>
      </c>
      <c r="I32" s="26" t="s">
        <v>384</v>
      </c>
      <c r="J32" s="20" t="s">
        <v>351</v>
      </c>
      <c r="K32" s="20">
        <v>12</v>
      </c>
      <c r="L32" s="20" t="s">
        <v>351</v>
      </c>
      <c r="M32" s="20" t="s">
        <v>351</v>
      </c>
      <c r="N32" s="20" t="s">
        <v>351</v>
      </c>
      <c r="O32" s="20" t="s">
        <v>351</v>
      </c>
      <c r="P32" s="20">
        <v>6</v>
      </c>
      <c r="Q32" s="20" t="s">
        <v>351</v>
      </c>
      <c r="R32" s="20" t="s">
        <v>351</v>
      </c>
      <c r="S32" s="20" t="s">
        <v>351</v>
      </c>
      <c r="T32" s="20" t="s">
        <v>351</v>
      </c>
    </row>
    <row r="33" spans="1:20" x14ac:dyDescent="0.3">
      <c r="A33" s="23">
        <v>31</v>
      </c>
      <c r="B33" s="1" t="s">
        <v>273</v>
      </c>
      <c r="C33" s="1" t="s">
        <v>274</v>
      </c>
      <c r="D33" s="1" t="s">
        <v>347</v>
      </c>
      <c r="E33" s="16">
        <v>1985</v>
      </c>
      <c r="F33" s="1" t="s">
        <v>355</v>
      </c>
      <c r="G33" s="1">
        <v>573</v>
      </c>
      <c r="H33" s="2">
        <v>4.0312500000000001E-2</v>
      </c>
      <c r="I33" s="26" t="s">
        <v>385</v>
      </c>
      <c r="J33" s="20" t="s">
        <v>351</v>
      </c>
      <c r="K33" s="20">
        <v>13</v>
      </c>
      <c r="L33" s="20" t="s">
        <v>351</v>
      </c>
      <c r="M33" s="20" t="s">
        <v>351</v>
      </c>
      <c r="N33" s="20">
        <v>7</v>
      </c>
      <c r="O33" s="20" t="s">
        <v>351</v>
      </c>
      <c r="P33" s="20" t="s">
        <v>351</v>
      </c>
      <c r="Q33" s="20" t="s">
        <v>351</v>
      </c>
      <c r="R33" s="20" t="s">
        <v>351</v>
      </c>
      <c r="S33" s="20" t="s">
        <v>351</v>
      </c>
      <c r="T33" s="20" t="s">
        <v>351</v>
      </c>
    </row>
    <row r="34" spans="1:20" x14ac:dyDescent="0.3">
      <c r="A34" s="23">
        <v>32</v>
      </c>
      <c r="B34" s="1" t="s">
        <v>5</v>
      </c>
      <c r="C34" s="1" t="s">
        <v>275</v>
      </c>
      <c r="D34" s="1" t="s">
        <v>346</v>
      </c>
      <c r="E34" s="16">
        <v>1968</v>
      </c>
      <c r="F34" s="1" t="s">
        <v>355</v>
      </c>
      <c r="G34" s="1">
        <v>600</v>
      </c>
      <c r="H34" s="2">
        <v>4.1041666666666671E-2</v>
      </c>
      <c r="I34" s="26" t="s">
        <v>386</v>
      </c>
      <c r="J34" s="20">
        <v>19</v>
      </c>
      <c r="K34" s="20" t="s">
        <v>351</v>
      </c>
      <c r="L34" s="20" t="s">
        <v>351</v>
      </c>
      <c r="M34" s="20" t="s">
        <v>351</v>
      </c>
      <c r="N34" s="20" t="s">
        <v>351</v>
      </c>
      <c r="O34" s="20">
        <v>10</v>
      </c>
      <c r="P34" s="20" t="s">
        <v>351</v>
      </c>
      <c r="Q34" s="20">
        <v>4</v>
      </c>
      <c r="R34" s="20" t="s">
        <v>351</v>
      </c>
      <c r="S34" s="20" t="s">
        <v>351</v>
      </c>
      <c r="T34" s="20" t="s">
        <v>351</v>
      </c>
    </row>
    <row r="35" spans="1:20" x14ac:dyDescent="0.3">
      <c r="A35" s="23">
        <v>33</v>
      </c>
      <c r="B35" s="1" t="s">
        <v>276</v>
      </c>
      <c r="C35" s="1" t="s">
        <v>73</v>
      </c>
      <c r="D35" s="1" t="s">
        <v>346</v>
      </c>
      <c r="E35" s="16">
        <v>1956</v>
      </c>
      <c r="F35" s="1" t="s">
        <v>355</v>
      </c>
      <c r="G35" s="1">
        <v>618</v>
      </c>
      <c r="H35" s="2">
        <v>4.2361111111111113E-2</v>
      </c>
      <c r="I35" s="26" t="s">
        <v>387</v>
      </c>
      <c r="J35" s="20">
        <v>20</v>
      </c>
      <c r="K35" s="20" t="s">
        <v>351</v>
      </c>
      <c r="L35" s="20" t="s">
        <v>351</v>
      </c>
      <c r="M35" s="20" t="s">
        <v>351</v>
      </c>
      <c r="N35" s="20" t="s">
        <v>351</v>
      </c>
      <c r="O35" s="20">
        <v>11</v>
      </c>
      <c r="P35" s="20" t="s">
        <v>351</v>
      </c>
      <c r="Q35" s="20" t="s">
        <v>351</v>
      </c>
      <c r="R35" s="20" t="s">
        <v>351</v>
      </c>
      <c r="S35" s="20">
        <v>1</v>
      </c>
      <c r="T35" s="20" t="s">
        <v>351</v>
      </c>
    </row>
    <row r="36" spans="1:20" x14ac:dyDescent="0.3">
      <c r="A36" s="23">
        <v>34</v>
      </c>
      <c r="B36" s="1" t="s">
        <v>277</v>
      </c>
      <c r="C36" s="1" t="s">
        <v>179</v>
      </c>
      <c r="D36" s="1" t="s">
        <v>347</v>
      </c>
      <c r="E36" s="16">
        <v>1989</v>
      </c>
      <c r="F36" s="1" t="s">
        <v>355</v>
      </c>
      <c r="G36" s="1">
        <v>592</v>
      </c>
      <c r="H36" s="2">
        <v>4.3333333333333335E-2</v>
      </c>
      <c r="I36" s="26" t="s">
        <v>388</v>
      </c>
      <c r="J36" s="20" t="s">
        <v>351</v>
      </c>
      <c r="K36" s="20">
        <v>14</v>
      </c>
      <c r="L36" s="20" t="s">
        <v>351</v>
      </c>
      <c r="M36" s="20" t="s">
        <v>351</v>
      </c>
      <c r="N36" s="20">
        <v>8</v>
      </c>
      <c r="O36" s="20" t="s">
        <v>351</v>
      </c>
      <c r="P36" s="20" t="s">
        <v>351</v>
      </c>
      <c r="Q36" s="20" t="s">
        <v>351</v>
      </c>
      <c r="R36" s="20" t="s">
        <v>351</v>
      </c>
      <c r="S36" s="20" t="s">
        <v>351</v>
      </c>
      <c r="T36" s="20" t="s">
        <v>351</v>
      </c>
    </row>
    <row r="37" spans="1:20" x14ac:dyDescent="0.3">
      <c r="A37" s="23">
        <v>35</v>
      </c>
      <c r="B37" s="5" t="s">
        <v>84</v>
      </c>
      <c r="C37" s="5" t="s">
        <v>278</v>
      </c>
      <c r="D37" s="5" t="s">
        <v>346</v>
      </c>
      <c r="E37" s="43">
        <v>1984</v>
      </c>
      <c r="F37" s="5" t="s">
        <v>355</v>
      </c>
      <c r="G37" s="5">
        <v>528</v>
      </c>
      <c r="H37" s="2">
        <v>4.3599537037037034E-2</v>
      </c>
      <c r="I37" s="26" t="s">
        <v>389</v>
      </c>
      <c r="J37" s="20">
        <v>21</v>
      </c>
      <c r="K37" s="20" t="s">
        <v>351</v>
      </c>
      <c r="L37" s="20" t="s">
        <v>351</v>
      </c>
      <c r="M37" s="20">
        <v>10</v>
      </c>
      <c r="N37" s="20" t="s">
        <v>351</v>
      </c>
      <c r="O37" s="20" t="s">
        <v>351</v>
      </c>
      <c r="P37" s="20" t="s">
        <v>351</v>
      </c>
      <c r="Q37" s="20" t="s">
        <v>351</v>
      </c>
      <c r="R37" s="20" t="s">
        <v>351</v>
      </c>
      <c r="S37" s="20" t="s">
        <v>351</v>
      </c>
      <c r="T37" s="20" t="s">
        <v>351</v>
      </c>
    </row>
    <row r="38" spans="1:20" x14ac:dyDescent="0.3">
      <c r="A38" s="23">
        <v>36</v>
      </c>
      <c r="B38" s="5" t="s">
        <v>21</v>
      </c>
      <c r="C38" s="5" t="s">
        <v>279</v>
      </c>
      <c r="D38" s="5" t="s">
        <v>346</v>
      </c>
      <c r="E38" s="43">
        <v>1965</v>
      </c>
      <c r="F38" s="5" t="s">
        <v>355</v>
      </c>
      <c r="G38" s="5">
        <v>635</v>
      </c>
      <c r="H38" s="2">
        <v>4.4120370370370365E-2</v>
      </c>
      <c r="I38" s="26" t="s">
        <v>390</v>
      </c>
      <c r="J38" s="20">
        <v>22</v>
      </c>
      <c r="K38" s="20" t="s">
        <v>351</v>
      </c>
      <c r="L38" s="20" t="s">
        <v>351</v>
      </c>
      <c r="M38" s="20" t="s">
        <v>351</v>
      </c>
      <c r="N38" s="20" t="s">
        <v>351</v>
      </c>
      <c r="O38" s="20">
        <v>12</v>
      </c>
      <c r="P38" s="20" t="s">
        <v>351</v>
      </c>
      <c r="Q38" s="20">
        <v>5</v>
      </c>
      <c r="R38" s="20" t="s">
        <v>351</v>
      </c>
      <c r="S38" s="20" t="s">
        <v>351</v>
      </c>
      <c r="T38" s="20" t="s">
        <v>351</v>
      </c>
    </row>
    <row r="39" spans="1:20" ht="15" x14ac:dyDescent="0.25">
      <c r="A39" s="23">
        <v>37</v>
      </c>
      <c r="B39" s="5" t="s">
        <v>94</v>
      </c>
      <c r="C39" s="5" t="s">
        <v>280</v>
      </c>
      <c r="D39" s="5" t="s">
        <v>348</v>
      </c>
      <c r="E39" s="43">
        <v>1998</v>
      </c>
      <c r="F39" s="5" t="s">
        <v>355</v>
      </c>
      <c r="G39" s="5">
        <v>535</v>
      </c>
      <c r="H39" s="2">
        <v>4.4525462962962961E-2</v>
      </c>
      <c r="I39" s="26" t="s">
        <v>391</v>
      </c>
      <c r="J39" s="20" t="s">
        <v>351</v>
      </c>
      <c r="K39" s="20" t="s">
        <v>351</v>
      </c>
      <c r="L39" s="20" t="s">
        <v>351</v>
      </c>
      <c r="M39" s="20" t="s">
        <v>351</v>
      </c>
      <c r="N39" s="20" t="s">
        <v>351</v>
      </c>
      <c r="O39" s="20" t="s">
        <v>351</v>
      </c>
      <c r="P39" s="20" t="s">
        <v>351</v>
      </c>
      <c r="Q39" s="20" t="s">
        <v>351</v>
      </c>
      <c r="R39" s="20" t="s">
        <v>351</v>
      </c>
      <c r="S39" s="20" t="s">
        <v>351</v>
      </c>
      <c r="T39" s="20" t="s">
        <v>351</v>
      </c>
    </row>
    <row r="40" spans="1:20" ht="15" x14ac:dyDescent="0.25">
      <c r="A40" s="23">
        <v>38</v>
      </c>
      <c r="B40" s="5" t="s">
        <v>286</v>
      </c>
      <c r="C40" s="5" t="s">
        <v>287</v>
      </c>
      <c r="D40" s="5" t="s">
        <v>346</v>
      </c>
      <c r="E40" s="43">
        <v>1961</v>
      </c>
      <c r="F40" s="5" t="s">
        <v>355</v>
      </c>
      <c r="G40" s="5">
        <v>620</v>
      </c>
      <c r="H40" s="2">
        <v>4.5254629629629631E-2</v>
      </c>
      <c r="I40" s="26" t="s">
        <v>392</v>
      </c>
      <c r="J40" s="20">
        <v>23</v>
      </c>
      <c r="K40" s="20" t="s">
        <v>351</v>
      </c>
      <c r="L40" s="20" t="s">
        <v>351</v>
      </c>
      <c r="M40" s="20" t="s">
        <v>351</v>
      </c>
      <c r="N40" s="20" t="s">
        <v>351</v>
      </c>
      <c r="O40" s="20">
        <v>13</v>
      </c>
      <c r="P40" s="20" t="s">
        <v>351</v>
      </c>
      <c r="Q40" s="20" t="s">
        <v>351</v>
      </c>
      <c r="R40" s="20" t="s">
        <v>351</v>
      </c>
      <c r="S40" s="20">
        <v>2</v>
      </c>
      <c r="T40" s="20" t="s">
        <v>351</v>
      </c>
    </row>
    <row r="41" spans="1:20" x14ac:dyDescent="0.3">
      <c r="A41" s="23">
        <v>39</v>
      </c>
      <c r="B41" s="5" t="s">
        <v>108</v>
      </c>
      <c r="C41" s="5" t="s">
        <v>32</v>
      </c>
      <c r="D41" s="5" t="s">
        <v>347</v>
      </c>
      <c r="E41" s="43">
        <v>1991</v>
      </c>
      <c r="F41" s="5" t="s">
        <v>355</v>
      </c>
      <c r="G41" s="5">
        <v>506</v>
      </c>
      <c r="H41" s="2">
        <v>4.5798611111111109E-2</v>
      </c>
      <c r="I41" s="26" t="s">
        <v>393</v>
      </c>
      <c r="J41" s="20" t="s">
        <v>351</v>
      </c>
      <c r="K41" s="20">
        <v>15</v>
      </c>
      <c r="L41" s="20" t="s">
        <v>351</v>
      </c>
      <c r="M41" s="20" t="s">
        <v>351</v>
      </c>
      <c r="N41" s="20">
        <v>9</v>
      </c>
      <c r="O41" s="20" t="s">
        <v>351</v>
      </c>
      <c r="P41" s="20" t="s">
        <v>351</v>
      </c>
      <c r="Q41" s="20" t="s">
        <v>351</v>
      </c>
      <c r="R41" s="20" t="s">
        <v>351</v>
      </c>
      <c r="S41" s="20" t="s">
        <v>351</v>
      </c>
      <c r="T41" s="20" t="s">
        <v>351</v>
      </c>
    </row>
    <row r="42" spans="1:20" x14ac:dyDescent="0.3">
      <c r="A42" s="23">
        <v>40</v>
      </c>
      <c r="B42" s="5" t="s">
        <v>92</v>
      </c>
      <c r="C42" s="5" t="s">
        <v>293</v>
      </c>
      <c r="D42" s="5" t="s">
        <v>346</v>
      </c>
      <c r="E42" s="43">
        <v>1990</v>
      </c>
      <c r="F42" s="5" t="s">
        <v>355</v>
      </c>
      <c r="G42" s="5">
        <v>559</v>
      </c>
      <c r="H42" s="2">
        <v>4.822916666666667E-2</v>
      </c>
      <c r="I42" s="26" t="s">
        <v>394</v>
      </c>
      <c r="J42" s="20">
        <v>24</v>
      </c>
      <c r="K42" s="20" t="s">
        <v>351</v>
      </c>
      <c r="L42" s="20" t="s">
        <v>351</v>
      </c>
      <c r="M42" s="20">
        <v>11</v>
      </c>
      <c r="N42" s="20" t="s">
        <v>351</v>
      </c>
      <c r="O42" s="20" t="s">
        <v>351</v>
      </c>
      <c r="P42" s="20" t="s">
        <v>351</v>
      </c>
      <c r="Q42" s="20" t="s">
        <v>351</v>
      </c>
      <c r="R42" s="20" t="s">
        <v>351</v>
      </c>
      <c r="S42" s="20" t="s">
        <v>351</v>
      </c>
      <c r="T42" s="20" t="s">
        <v>351</v>
      </c>
    </row>
    <row r="43" spans="1:20" x14ac:dyDescent="0.3">
      <c r="A43" s="23">
        <v>41</v>
      </c>
      <c r="B43" s="5" t="s">
        <v>21</v>
      </c>
      <c r="C43" s="5" t="s">
        <v>312</v>
      </c>
      <c r="D43" s="5" t="s">
        <v>346</v>
      </c>
      <c r="E43" s="43">
        <v>1982</v>
      </c>
      <c r="F43" s="5" t="s">
        <v>355</v>
      </c>
      <c r="G43" s="5">
        <v>627</v>
      </c>
      <c r="H43" s="2">
        <v>5.6099537037037031E-2</v>
      </c>
      <c r="I43" s="26" t="s">
        <v>395</v>
      </c>
      <c r="J43" s="20">
        <v>25</v>
      </c>
      <c r="K43" s="20" t="s">
        <v>351</v>
      </c>
      <c r="L43" s="20" t="s">
        <v>351</v>
      </c>
      <c r="M43" s="20" t="s">
        <v>351</v>
      </c>
      <c r="N43" s="20" t="s">
        <v>351</v>
      </c>
      <c r="O43" s="20">
        <v>14</v>
      </c>
      <c r="P43" s="20" t="s">
        <v>351</v>
      </c>
      <c r="Q43" s="20" t="s">
        <v>351</v>
      </c>
      <c r="R43" s="20" t="s">
        <v>351</v>
      </c>
      <c r="S43" s="20" t="s">
        <v>351</v>
      </c>
      <c r="T43" s="20" t="s">
        <v>351</v>
      </c>
    </row>
    <row r="44" spans="1:20" x14ac:dyDescent="0.3">
      <c r="A44" s="23">
        <v>42</v>
      </c>
      <c r="B44" s="5" t="s">
        <v>10</v>
      </c>
      <c r="C44" s="5" t="s">
        <v>322</v>
      </c>
      <c r="D44" s="5" t="s">
        <v>347</v>
      </c>
      <c r="E44" s="43">
        <v>1997</v>
      </c>
      <c r="F44" s="5" t="s">
        <v>355</v>
      </c>
      <c r="G44" s="5">
        <v>540</v>
      </c>
      <c r="H44" s="2">
        <v>5.9895833333333329E-2</v>
      </c>
      <c r="I44" s="26" t="s">
        <v>396</v>
      </c>
      <c r="J44" s="20" t="s">
        <v>351</v>
      </c>
      <c r="K44" s="20">
        <v>16</v>
      </c>
      <c r="L44" s="20" t="s">
        <v>351</v>
      </c>
      <c r="M44" s="20" t="s">
        <v>351</v>
      </c>
      <c r="N44" s="20">
        <v>10</v>
      </c>
      <c r="O44" s="20" t="s">
        <v>351</v>
      </c>
      <c r="P44" s="20" t="s">
        <v>351</v>
      </c>
      <c r="Q44" s="20" t="s">
        <v>351</v>
      </c>
      <c r="R44" s="20" t="s">
        <v>351</v>
      </c>
      <c r="S44" s="20" t="s">
        <v>351</v>
      </c>
      <c r="T44" s="20" t="s">
        <v>351</v>
      </c>
    </row>
    <row r="45" spans="1:20" x14ac:dyDescent="0.3">
      <c r="A45" s="23">
        <v>43</v>
      </c>
      <c r="B45" s="5" t="s">
        <v>115</v>
      </c>
      <c r="C45" s="5" t="s">
        <v>322</v>
      </c>
      <c r="D45" s="5" t="s">
        <v>347</v>
      </c>
      <c r="E45" s="43">
        <v>2000</v>
      </c>
      <c r="F45" s="5" t="s">
        <v>355</v>
      </c>
      <c r="G45" s="5">
        <v>564</v>
      </c>
      <c r="H45" s="2">
        <v>5.9895833333333329E-2</v>
      </c>
      <c r="I45" s="26" t="s">
        <v>396</v>
      </c>
      <c r="J45" s="20" t="s">
        <v>351</v>
      </c>
      <c r="K45" s="20">
        <v>17</v>
      </c>
      <c r="L45" s="20" t="s">
        <v>351</v>
      </c>
      <c r="M45" s="20" t="s">
        <v>351</v>
      </c>
      <c r="N45" s="20">
        <v>11</v>
      </c>
      <c r="O45" s="20" t="s">
        <v>351</v>
      </c>
      <c r="P45" s="20" t="s">
        <v>351</v>
      </c>
      <c r="Q45" s="20" t="s">
        <v>351</v>
      </c>
      <c r="R45" s="20" t="s">
        <v>351</v>
      </c>
      <c r="S45" s="20" t="s">
        <v>351</v>
      </c>
      <c r="T45" s="20" t="s">
        <v>351</v>
      </c>
    </row>
  </sheetData>
  <autoFilter ref="A2:T101">
    <sortState ref="A3:T202">
      <sortCondition ref="A2:A101"/>
    </sortState>
  </autoFilter>
  <mergeCells count="6">
    <mergeCell ref="J1:K1"/>
    <mergeCell ref="M1:N1"/>
    <mergeCell ref="O1:P1"/>
    <mergeCell ref="A1:I1"/>
    <mergeCell ref="S1:T1"/>
    <mergeCell ref="Q1:R1"/>
  </mergeCells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/>
  <dimension ref="A1:T49"/>
  <sheetViews>
    <sheetView tabSelected="1" workbookViewId="0">
      <pane ySplit="2" topLeftCell="A3" activePane="bottomLeft" state="frozen"/>
      <selection pane="bottomLeft" activeCell="P53" sqref="P53"/>
    </sheetView>
  </sheetViews>
  <sheetFormatPr defaultRowHeight="14.4" x14ac:dyDescent="0.3"/>
  <cols>
    <col min="1" max="1" width="6.5546875" bestFit="1" customWidth="1"/>
    <col min="2" max="3" width="18.44140625" customWidth="1"/>
    <col min="4" max="4" width="7.44140625" customWidth="1"/>
    <col min="5" max="5" width="6.6640625" style="27" bestFit="1" customWidth="1"/>
    <col min="6" max="6" width="5.6640625" style="27" customWidth="1"/>
    <col min="7" max="7" width="7.44140625" bestFit="1" customWidth="1"/>
    <col min="8" max="8" width="10.5546875" customWidth="1"/>
    <col min="9" max="9" width="10.5546875" style="34" customWidth="1"/>
    <col min="10" max="11" width="8.33203125" customWidth="1"/>
    <col min="12" max="12" width="8.33203125" hidden="1" customWidth="1"/>
    <col min="13" max="16" width="8.33203125" customWidth="1"/>
    <col min="17" max="20" width="8.33203125" style="19" customWidth="1"/>
  </cols>
  <sheetData>
    <row r="1" spans="1:20" x14ac:dyDescent="0.3">
      <c r="A1" s="48" t="s">
        <v>352</v>
      </c>
      <c r="B1" s="48"/>
      <c r="C1" s="48"/>
      <c r="D1" s="48"/>
      <c r="E1" s="48"/>
      <c r="F1" s="48"/>
      <c r="G1" s="48"/>
      <c r="H1" s="48"/>
      <c r="I1" s="49"/>
      <c r="J1" s="51" t="s">
        <v>216</v>
      </c>
      <c r="K1" s="51"/>
      <c r="L1" s="46" t="s">
        <v>225</v>
      </c>
      <c r="M1" s="53" t="s">
        <v>226</v>
      </c>
      <c r="N1" s="47"/>
      <c r="O1" s="53" t="s">
        <v>219</v>
      </c>
      <c r="P1" s="47"/>
      <c r="Q1" s="54" t="s">
        <v>227</v>
      </c>
      <c r="R1" s="50"/>
      <c r="S1" s="54" t="s">
        <v>224</v>
      </c>
      <c r="T1" s="50"/>
    </row>
    <row r="2" spans="1:20" s="32" customFormat="1" x14ac:dyDescent="0.3">
      <c r="A2" s="31" t="s">
        <v>214</v>
      </c>
      <c r="B2" s="31" t="s">
        <v>0</v>
      </c>
      <c r="C2" s="31" t="s">
        <v>1</v>
      </c>
      <c r="D2" s="31" t="s">
        <v>212</v>
      </c>
      <c r="E2" s="42" t="s">
        <v>208</v>
      </c>
      <c r="F2" s="31" t="s">
        <v>2</v>
      </c>
      <c r="G2" s="31" t="s">
        <v>221</v>
      </c>
      <c r="H2" s="31" t="s">
        <v>4</v>
      </c>
      <c r="I2" s="31" t="s">
        <v>222</v>
      </c>
      <c r="J2" s="31" t="s">
        <v>217</v>
      </c>
      <c r="K2" s="31" t="s">
        <v>218</v>
      </c>
      <c r="L2" s="31" t="s">
        <v>216</v>
      </c>
      <c r="M2" s="31" t="s">
        <v>217</v>
      </c>
      <c r="N2" s="31" t="s">
        <v>218</v>
      </c>
      <c r="O2" s="31" t="s">
        <v>217</v>
      </c>
      <c r="P2" s="31" t="s">
        <v>218</v>
      </c>
      <c r="Q2" s="44" t="s">
        <v>217</v>
      </c>
      <c r="R2" s="44" t="s">
        <v>218</v>
      </c>
      <c r="S2" s="44" t="s">
        <v>217</v>
      </c>
      <c r="T2" s="44" t="s">
        <v>218</v>
      </c>
    </row>
    <row r="3" spans="1:20" x14ac:dyDescent="0.3">
      <c r="A3" s="24">
        <v>1</v>
      </c>
      <c r="B3" s="36" t="s">
        <v>23</v>
      </c>
      <c r="C3" s="36" t="s">
        <v>281</v>
      </c>
      <c r="D3" s="36" t="s">
        <v>346</v>
      </c>
      <c r="E3" s="37">
        <v>1977</v>
      </c>
      <c r="F3" s="41" t="s">
        <v>353</v>
      </c>
      <c r="G3" s="36">
        <v>212</v>
      </c>
      <c r="H3" s="38">
        <v>4.4664351851851851E-2</v>
      </c>
      <c r="I3" s="26" t="s">
        <v>356</v>
      </c>
      <c r="J3" s="39">
        <v>1</v>
      </c>
      <c r="K3" s="39" t="s">
        <v>351</v>
      </c>
      <c r="L3" s="39" t="s">
        <v>351</v>
      </c>
      <c r="M3" s="39" t="s">
        <v>351</v>
      </c>
      <c r="N3" s="39" t="s">
        <v>351</v>
      </c>
      <c r="O3" s="39">
        <v>1</v>
      </c>
      <c r="P3" s="39" t="s">
        <v>351</v>
      </c>
      <c r="Q3" s="20" t="s">
        <v>351</v>
      </c>
      <c r="R3" s="20" t="s">
        <v>351</v>
      </c>
      <c r="S3" s="20" t="s">
        <v>351</v>
      </c>
      <c r="T3" s="20" t="s">
        <v>351</v>
      </c>
    </row>
    <row r="4" spans="1:20" x14ac:dyDescent="0.3">
      <c r="A4" s="24">
        <v>2</v>
      </c>
      <c r="B4" s="36" t="s">
        <v>282</v>
      </c>
      <c r="C4" s="36" t="s">
        <v>283</v>
      </c>
      <c r="D4" s="36" t="s">
        <v>346</v>
      </c>
      <c r="E4" s="37">
        <v>1983</v>
      </c>
      <c r="F4" s="41" t="s">
        <v>353</v>
      </c>
      <c r="G4" s="36">
        <v>181</v>
      </c>
      <c r="H4" s="38">
        <v>4.4872685185185189E-2</v>
      </c>
      <c r="I4" s="26" t="s">
        <v>397</v>
      </c>
      <c r="J4" s="39">
        <v>2</v>
      </c>
      <c r="K4" s="39" t="s">
        <v>351</v>
      </c>
      <c r="L4" s="39" t="s">
        <v>351</v>
      </c>
      <c r="M4" s="39">
        <v>1</v>
      </c>
      <c r="N4" s="39" t="s">
        <v>351</v>
      </c>
      <c r="O4" s="39" t="s">
        <v>351</v>
      </c>
      <c r="P4" s="39" t="s">
        <v>351</v>
      </c>
      <c r="Q4" s="20" t="s">
        <v>351</v>
      </c>
      <c r="R4" s="20" t="s">
        <v>351</v>
      </c>
      <c r="S4" s="20" t="s">
        <v>351</v>
      </c>
      <c r="T4" s="20" t="s">
        <v>351</v>
      </c>
    </row>
    <row r="5" spans="1:20" x14ac:dyDescent="0.3">
      <c r="A5" s="24">
        <v>3</v>
      </c>
      <c r="B5" s="36" t="s">
        <v>92</v>
      </c>
      <c r="C5" s="36" t="s">
        <v>284</v>
      </c>
      <c r="D5" s="36" t="s">
        <v>346</v>
      </c>
      <c r="E5" s="37">
        <v>1974</v>
      </c>
      <c r="F5" s="41" t="s">
        <v>353</v>
      </c>
      <c r="G5" s="36">
        <v>213</v>
      </c>
      <c r="H5" s="38">
        <v>4.4884259259259263E-2</v>
      </c>
      <c r="I5" s="26" t="s">
        <v>398</v>
      </c>
      <c r="J5" s="39">
        <v>3</v>
      </c>
      <c r="K5" s="39" t="s">
        <v>351</v>
      </c>
      <c r="L5" s="39" t="s">
        <v>351</v>
      </c>
      <c r="M5" s="39" t="s">
        <v>351</v>
      </c>
      <c r="N5" s="39" t="s">
        <v>351</v>
      </c>
      <c r="O5" s="39">
        <v>2</v>
      </c>
      <c r="P5" s="39" t="s">
        <v>351</v>
      </c>
      <c r="Q5" s="20" t="s">
        <v>351</v>
      </c>
      <c r="R5" s="20" t="s">
        <v>351</v>
      </c>
      <c r="S5" s="20" t="s">
        <v>351</v>
      </c>
      <c r="T5" s="20" t="s">
        <v>351</v>
      </c>
    </row>
    <row r="6" spans="1:20" x14ac:dyDescent="0.3">
      <c r="A6" s="24">
        <v>4</v>
      </c>
      <c r="B6" s="36" t="s">
        <v>33</v>
      </c>
      <c r="C6" s="36" t="s">
        <v>285</v>
      </c>
      <c r="D6" s="36" t="s">
        <v>346</v>
      </c>
      <c r="E6" s="37">
        <v>1989</v>
      </c>
      <c r="F6" s="41" t="s">
        <v>353</v>
      </c>
      <c r="G6" s="36">
        <v>129</v>
      </c>
      <c r="H6" s="38">
        <v>4.5011574074074072E-2</v>
      </c>
      <c r="I6" s="26" t="s">
        <v>399</v>
      </c>
      <c r="J6" s="39">
        <v>4</v>
      </c>
      <c r="K6" s="39" t="s">
        <v>351</v>
      </c>
      <c r="L6" s="39" t="s">
        <v>351</v>
      </c>
      <c r="M6" s="39">
        <v>2</v>
      </c>
      <c r="N6" s="39" t="s">
        <v>351</v>
      </c>
      <c r="O6" s="39" t="s">
        <v>351</v>
      </c>
      <c r="P6" s="39" t="s">
        <v>351</v>
      </c>
      <c r="Q6" s="20" t="s">
        <v>351</v>
      </c>
      <c r="R6" s="20" t="s">
        <v>351</v>
      </c>
      <c r="S6" s="20" t="s">
        <v>351</v>
      </c>
      <c r="T6" s="20" t="s">
        <v>351</v>
      </c>
    </row>
    <row r="7" spans="1:20" x14ac:dyDescent="0.3">
      <c r="A7" s="24">
        <v>5</v>
      </c>
      <c r="B7" s="36" t="s">
        <v>29</v>
      </c>
      <c r="C7" s="36" t="s">
        <v>288</v>
      </c>
      <c r="D7" s="36" t="s">
        <v>346</v>
      </c>
      <c r="E7" s="37">
        <v>1987</v>
      </c>
      <c r="F7" s="41" t="s">
        <v>353</v>
      </c>
      <c r="G7" s="36">
        <v>164</v>
      </c>
      <c r="H7" s="38">
        <v>4.6006944444444448E-2</v>
      </c>
      <c r="I7" s="26" t="s">
        <v>400</v>
      </c>
      <c r="J7" s="39">
        <v>5</v>
      </c>
      <c r="K7" s="39" t="s">
        <v>351</v>
      </c>
      <c r="L7" s="39" t="s">
        <v>351</v>
      </c>
      <c r="M7" s="39">
        <v>3</v>
      </c>
      <c r="N7" s="39" t="s">
        <v>351</v>
      </c>
      <c r="O7" s="39" t="s">
        <v>351</v>
      </c>
      <c r="P7" s="39" t="s">
        <v>351</v>
      </c>
      <c r="Q7" s="20" t="s">
        <v>351</v>
      </c>
      <c r="R7" s="20" t="s">
        <v>351</v>
      </c>
      <c r="S7" s="20" t="s">
        <v>351</v>
      </c>
      <c r="T7" s="20" t="s">
        <v>351</v>
      </c>
    </row>
    <row r="8" spans="1:20" x14ac:dyDescent="0.3">
      <c r="A8" s="24">
        <v>6</v>
      </c>
      <c r="B8" s="36" t="s">
        <v>45</v>
      </c>
      <c r="C8" s="36" t="s">
        <v>289</v>
      </c>
      <c r="D8" s="36" t="s">
        <v>346</v>
      </c>
      <c r="E8" s="37">
        <v>1976</v>
      </c>
      <c r="F8" s="41" t="s">
        <v>353</v>
      </c>
      <c r="G8" s="36">
        <v>205</v>
      </c>
      <c r="H8" s="38">
        <v>4.6469907407407411E-2</v>
      </c>
      <c r="I8" s="26" t="s">
        <v>401</v>
      </c>
      <c r="J8" s="39">
        <v>6</v>
      </c>
      <c r="K8" s="39" t="s">
        <v>351</v>
      </c>
      <c r="L8" s="39" t="s">
        <v>351</v>
      </c>
      <c r="M8" s="39" t="s">
        <v>351</v>
      </c>
      <c r="N8" s="39" t="s">
        <v>351</v>
      </c>
      <c r="O8" s="39">
        <v>3</v>
      </c>
      <c r="P8" s="39" t="s">
        <v>351</v>
      </c>
      <c r="Q8" s="20" t="s">
        <v>351</v>
      </c>
      <c r="R8" s="20" t="s">
        <v>351</v>
      </c>
      <c r="S8" s="20" t="s">
        <v>351</v>
      </c>
      <c r="T8" s="20" t="s">
        <v>351</v>
      </c>
    </row>
    <row r="9" spans="1:20" x14ac:dyDescent="0.3">
      <c r="A9" s="24">
        <v>7</v>
      </c>
      <c r="B9" s="36" t="s">
        <v>290</v>
      </c>
      <c r="C9" s="36" t="s">
        <v>291</v>
      </c>
      <c r="D9" s="36" t="s">
        <v>346</v>
      </c>
      <c r="E9" s="37">
        <v>1981</v>
      </c>
      <c r="F9" s="41" t="s">
        <v>353</v>
      </c>
      <c r="G9" s="36">
        <v>246</v>
      </c>
      <c r="H9" s="38">
        <v>4.71875E-2</v>
      </c>
      <c r="I9" s="26" t="s">
        <v>402</v>
      </c>
      <c r="J9" s="39">
        <v>7</v>
      </c>
      <c r="K9" s="39" t="s">
        <v>351</v>
      </c>
      <c r="L9" s="39" t="s">
        <v>351</v>
      </c>
      <c r="M9" s="39" t="s">
        <v>351</v>
      </c>
      <c r="N9" s="39" t="s">
        <v>351</v>
      </c>
      <c r="O9" s="39">
        <v>4</v>
      </c>
      <c r="P9" s="39" t="s">
        <v>351</v>
      </c>
      <c r="Q9" s="20" t="s">
        <v>351</v>
      </c>
      <c r="R9" s="20" t="s">
        <v>351</v>
      </c>
      <c r="S9" s="20" t="s">
        <v>351</v>
      </c>
      <c r="T9" s="20" t="s">
        <v>351</v>
      </c>
    </row>
    <row r="10" spans="1:20" x14ac:dyDescent="0.3">
      <c r="A10" s="24">
        <v>8</v>
      </c>
      <c r="B10" s="36" t="s">
        <v>5</v>
      </c>
      <c r="C10" s="36" t="s">
        <v>292</v>
      </c>
      <c r="D10" s="36" t="s">
        <v>346</v>
      </c>
      <c r="E10" s="37">
        <v>1978</v>
      </c>
      <c r="F10" s="41" t="s">
        <v>353</v>
      </c>
      <c r="G10" s="36">
        <v>244</v>
      </c>
      <c r="H10" s="38">
        <v>4.7615740740740743E-2</v>
      </c>
      <c r="I10" s="26" t="s">
        <v>403</v>
      </c>
      <c r="J10" s="39">
        <v>8</v>
      </c>
      <c r="K10" s="39" t="s">
        <v>351</v>
      </c>
      <c r="L10" s="39" t="s">
        <v>351</v>
      </c>
      <c r="M10" s="39" t="s">
        <v>351</v>
      </c>
      <c r="N10" s="39" t="s">
        <v>351</v>
      </c>
      <c r="O10" s="39">
        <v>5</v>
      </c>
      <c r="P10" s="39" t="s">
        <v>351</v>
      </c>
      <c r="Q10" s="20" t="s">
        <v>351</v>
      </c>
      <c r="R10" s="20" t="s">
        <v>351</v>
      </c>
      <c r="S10" s="20" t="s">
        <v>351</v>
      </c>
      <c r="T10" s="20" t="s">
        <v>351</v>
      </c>
    </row>
    <row r="11" spans="1:20" x14ac:dyDescent="0.3">
      <c r="A11" s="24">
        <v>9</v>
      </c>
      <c r="B11" s="36" t="s">
        <v>294</v>
      </c>
      <c r="C11" s="36" t="s">
        <v>295</v>
      </c>
      <c r="D11" s="36" t="s">
        <v>346</v>
      </c>
      <c r="E11" s="37">
        <v>1975</v>
      </c>
      <c r="F11" s="41" t="s">
        <v>353</v>
      </c>
      <c r="G11" s="36">
        <v>230</v>
      </c>
      <c r="H11" s="38">
        <v>4.9351851851851848E-2</v>
      </c>
      <c r="I11" s="26" t="s">
        <v>404</v>
      </c>
      <c r="J11" s="39">
        <v>9</v>
      </c>
      <c r="K11" s="39" t="s">
        <v>351</v>
      </c>
      <c r="L11" s="39" t="s">
        <v>351</v>
      </c>
      <c r="M11" s="39" t="s">
        <v>351</v>
      </c>
      <c r="N11" s="39" t="s">
        <v>351</v>
      </c>
      <c r="O11" s="39">
        <v>6</v>
      </c>
      <c r="P11" s="39" t="s">
        <v>351</v>
      </c>
      <c r="Q11" s="20" t="s">
        <v>351</v>
      </c>
      <c r="R11" s="20" t="s">
        <v>351</v>
      </c>
      <c r="S11" s="20" t="s">
        <v>351</v>
      </c>
      <c r="T11" s="20" t="s">
        <v>351</v>
      </c>
    </row>
    <row r="12" spans="1:20" x14ac:dyDescent="0.3">
      <c r="A12" s="24">
        <v>10</v>
      </c>
      <c r="B12" s="36" t="s">
        <v>296</v>
      </c>
      <c r="C12" s="36" t="s">
        <v>297</v>
      </c>
      <c r="D12" s="36" t="s">
        <v>347</v>
      </c>
      <c r="E12" s="37">
        <v>1992</v>
      </c>
      <c r="F12" s="41" t="s">
        <v>353</v>
      </c>
      <c r="G12" s="36">
        <v>139</v>
      </c>
      <c r="H12" s="38">
        <v>4.9594907407407407E-2</v>
      </c>
      <c r="I12" s="26" t="s">
        <v>405</v>
      </c>
      <c r="J12" s="39" t="s">
        <v>351</v>
      </c>
      <c r="K12" s="39">
        <v>1</v>
      </c>
      <c r="L12" s="39" t="s">
        <v>351</v>
      </c>
      <c r="M12" s="39" t="s">
        <v>351</v>
      </c>
      <c r="N12" s="39">
        <v>1</v>
      </c>
      <c r="O12" s="39" t="s">
        <v>351</v>
      </c>
      <c r="P12" s="39" t="s">
        <v>351</v>
      </c>
      <c r="Q12" s="20" t="s">
        <v>351</v>
      </c>
      <c r="R12" s="20" t="s">
        <v>351</v>
      </c>
      <c r="S12" s="20" t="s">
        <v>351</v>
      </c>
      <c r="T12" s="20" t="s">
        <v>351</v>
      </c>
    </row>
    <row r="13" spans="1:20" x14ac:dyDescent="0.3">
      <c r="A13" s="24">
        <v>11</v>
      </c>
      <c r="B13" s="36" t="s">
        <v>120</v>
      </c>
      <c r="C13" s="36" t="s">
        <v>298</v>
      </c>
      <c r="D13" s="36" t="s">
        <v>346</v>
      </c>
      <c r="E13" s="37">
        <v>1997</v>
      </c>
      <c r="F13" s="41" t="s">
        <v>353</v>
      </c>
      <c r="G13" s="36">
        <v>98</v>
      </c>
      <c r="H13" s="38">
        <v>5.0138888888888893E-2</v>
      </c>
      <c r="I13" s="26" t="s">
        <v>366</v>
      </c>
      <c r="J13" s="39">
        <v>10</v>
      </c>
      <c r="K13" s="39" t="s">
        <v>351</v>
      </c>
      <c r="L13" s="39" t="s">
        <v>351</v>
      </c>
      <c r="M13" s="39">
        <v>4</v>
      </c>
      <c r="N13" s="39" t="s">
        <v>351</v>
      </c>
      <c r="O13" s="39" t="s">
        <v>351</v>
      </c>
      <c r="P13" s="39" t="s">
        <v>351</v>
      </c>
      <c r="Q13" s="20" t="s">
        <v>351</v>
      </c>
      <c r="R13" s="20" t="s">
        <v>351</v>
      </c>
      <c r="S13" s="20" t="s">
        <v>351</v>
      </c>
      <c r="T13" s="20" t="s">
        <v>351</v>
      </c>
    </row>
    <row r="14" spans="1:20" x14ac:dyDescent="0.3">
      <c r="A14" s="24">
        <v>12</v>
      </c>
      <c r="B14" s="36" t="s">
        <v>33</v>
      </c>
      <c r="C14" s="36" t="s">
        <v>299</v>
      </c>
      <c r="D14" s="36" t="s">
        <v>346</v>
      </c>
      <c r="E14" s="37">
        <v>1990</v>
      </c>
      <c r="F14" s="41" t="s">
        <v>353</v>
      </c>
      <c r="G14" s="36">
        <v>80</v>
      </c>
      <c r="H14" s="38">
        <v>5.0439814814814819E-2</v>
      </c>
      <c r="I14" s="26" t="s">
        <v>406</v>
      </c>
      <c r="J14" s="39">
        <v>11</v>
      </c>
      <c r="K14" s="39" t="s">
        <v>351</v>
      </c>
      <c r="L14" s="39" t="s">
        <v>351</v>
      </c>
      <c r="M14" s="39">
        <v>5</v>
      </c>
      <c r="N14" s="39" t="s">
        <v>351</v>
      </c>
      <c r="O14" s="39" t="s">
        <v>351</v>
      </c>
      <c r="P14" s="39" t="s">
        <v>351</v>
      </c>
      <c r="Q14" s="20" t="s">
        <v>351</v>
      </c>
      <c r="R14" s="20" t="s">
        <v>351</v>
      </c>
      <c r="S14" s="20" t="s">
        <v>351</v>
      </c>
      <c r="T14" s="20" t="s">
        <v>351</v>
      </c>
    </row>
    <row r="15" spans="1:20" x14ac:dyDescent="0.3">
      <c r="A15" s="24">
        <v>13</v>
      </c>
      <c r="B15" s="36" t="s">
        <v>92</v>
      </c>
      <c r="C15" s="36" t="s">
        <v>300</v>
      </c>
      <c r="D15" s="36" t="s">
        <v>346</v>
      </c>
      <c r="E15" s="37">
        <v>1983</v>
      </c>
      <c r="F15" s="41" t="s">
        <v>353</v>
      </c>
      <c r="G15" s="36">
        <v>34</v>
      </c>
      <c r="H15" s="38">
        <v>5.0474537037037033E-2</v>
      </c>
      <c r="I15" s="26" t="s">
        <v>407</v>
      </c>
      <c r="J15" s="39">
        <v>12</v>
      </c>
      <c r="K15" s="39" t="s">
        <v>351</v>
      </c>
      <c r="L15" s="39" t="s">
        <v>351</v>
      </c>
      <c r="M15" s="39">
        <v>6</v>
      </c>
      <c r="N15" s="39" t="s">
        <v>351</v>
      </c>
      <c r="O15" s="39" t="s">
        <v>351</v>
      </c>
      <c r="P15" s="39" t="s">
        <v>351</v>
      </c>
      <c r="Q15" s="20" t="s">
        <v>351</v>
      </c>
      <c r="R15" s="20" t="s">
        <v>351</v>
      </c>
      <c r="S15" s="20" t="s">
        <v>351</v>
      </c>
      <c r="T15" s="20" t="s">
        <v>351</v>
      </c>
    </row>
    <row r="16" spans="1:20" x14ac:dyDescent="0.3">
      <c r="A16" s="24">
        <v>14</v>
      </c>
      <c r="B16" s="36" t="s">
        <v>301</v>
      </c>
      <c r="C16" s="36" t="s">
        <v>302</v>
      </c>
      <c r="D16" s="36" t="s">
        <v>346</v>
      </c>
      <c r="E16" s="37">
        <v>1966</v>
      </c>
      <c r="F16" s="41" t="s">
        <v>353</v>
      </c>
      <c r="G16" s="36">
        <v>248</v>
      </c>
      <c r="H16" s="38">
        <v>5.0717592592592592E-2</v>
      </c>
      <c r="I16" s="26" t="s">
        <v>408</v>
      </c>
      <c r="J16" s="39">
        <v>13</v>
      </c>
      <c r="K16" s="39" t="s">
        <v>351</v>
      </c>
      <c r="L16" s="39" t="s">
        <v>351</v>
      </c>
      <c r="M16" s="39" t="s">
        <v>351</v>
      </c>
      <c r="N16" s="39" t="s">
        <v>351</v>
      </c>
      <c r="O16" s="39">
        <v>7</v>
      </c>
      <c r="P16" s="39" t="s">
        <v>351</v>
      </c>
      <c r="Q16" s="20">
        <v>1</v>
      </c>
      <c r="R16" s="20" t="s">
        <v>351</v>
      </c>
      <c r="S16" s="20" t="s">
        <v>351</v>
      </c>
      <c r="T16" s="20" t="s">
        <v>351</v>
      </c>
    </row>
    <row r="17" spans="1:20" x14ac:dyDescent="0.3">
      <c r="A17" s="24">
        <v>15</v>
      </c>
      <c r="B17" s="36" t="s">
        <v>120</v>
      </c>
      <c r="C17" s="36" t="s">
        <v>303</v>
      </c>
      <c r="D17" s="36" t="s">
        <v>346</v>
      </c>
      <c r="E17" s="37">
        <v>1995</v>
      </c>
      <c r="F17" s="41" t="s">
        <v>353</v>
      </c>
      <c r="G17" s="36">
        <v>563</v>
      </c>
      <c r="H17" s="38">
        <v>5.0995370370370365E-2</v>
      </c>
      <c r="I17" s="26" t="s">
        <v>409</v>
      </c>
      <c r="J17" s="39">
        <v>14</v>
      </c>
      <c r="K17" s="39" t="s">
        <v>351</v>
      </c>
      <c r="L17" s="39" t="s">
        <v>351</v>
      </c>
      <c r="M17" s="39">
        <v>7</v>
      </c>
      <c r="N17" s="39" t="s">
        <v>351</v>
      </c>
      <c r="O17" s="39" t="s">
        <v>351</v>
      </c>
      <c r="P17" s="39" t="s">
        <v>351</v>
      </c>
      <c r="Q17" s="20" t="s">
        <v>351</v>
      </c>
      <c r="R17" s="20" t="s">
        <v>351</v>
      </c>
      <c r="S17" s="20" t="s">
        <v>351</v>
      </c>
      <c r="T17" s="20" t="s">
        <v>351</v>
      </c>
    </row>
    <row r="18" spans="1:20" x14ac:dyDescent="0.3">
      <c r="A18" s="24">
        <v>16</v>
      </c>
      <c r="B18" s="36" t="s">
        <v>56</v>
      </c>
      <c r="C18" s="36" t="s">
        <v>186</v>
      </c>
      <c r="D18" s="36" t="s">
        <v>347</v>
      </c>
      <c r="E18" s="37">
        <v>1983</v>
      </c>
      <c r="F18" s="41" t="s">
        <v>353</v>
      </c>
      <c r="G18" s="36">
        <v>52</v>
      </c>
      <c r="H18" s="38">
        <v>5.1030092592592592E-2</v>
      </c>
      <c r="I18" s="26" t="s">
        <v>410</v>
      </c>
      <c r="J18" s="39" t="s">
        <v>351</v>
      </c>
      <c r="K18" s="39">
        <v>2</v>
      </c>
      <c r="L18" s="39" t="s">
        <v>351</v>
      </c>
      <c r="M18" s="39" t="s">
        <v>351</v>
      </c>
      <c r="N18" s="39">
        <v>2</v>
      </c>
      <c r="O18" s="39" t="s">
        <v>351</v>
      </c>
      <c r="P18" s="39" t="s">
        <v>351</v>
      </c>
      <c r="Q18" s="20" t="s">
        <v>351</v>
      </c>
      <c r="R18" s="20" t="s">
        <v>351</v>
      </c>
      <c r="S18" s="20" t="s">
        <v>351</v>
      </c>
      <c r="T18" s="20" t="s">
        <v>351</v>
      </c>
    </row>
    <row r="19" spans="1:20" x14ac:dyDescent="0.3">
      <c r="A19" s="24">
        <v>17</v>
      </c>
      <c r="B19" s="36" t="s">
        <v>304</v>
      </c>
      <c r="C19" s="36" t="s">
        <v>305</v>
      </c>
      <c r="D19" s="36" t="s">
        <v>346</v>
      </c>
      <c r="E19" s="37">
        <v>1975</v>
      </c>
      <c r="F19" s="41" t="s">
        <v>353</v>
      </c>
      <c r="G19" s="36">
        <v>271</v>
      </c>
      <c r="H19" s="38">
        <v>5.1168981481481489E-2</v>
      </c>
      <c r="I19" s="26" t="s">
        <v>411</v>
      </c>
      <c r="J19" s="39">
        <v>15</v>
      </c>
      <c r="K19" s="39" t="s">
        <v>351</v>
      </c>
      <c r="L19" s="39" t="s">
        <v>351</v>
      </c>
      <c r="M19" s="39" t="s">
        <v>351</v>
      </c>
      <c r="N19" s="39" t="s">
        <v>351</v>
      </c>
      <c r="O19" s="39">
        <v>8</v>
      </c>
      <c r="P19" s="39" t="s">
        <v>351</v>
      </c>
      <c r="Q19" s="20" t="s">
        <v>351</v>
      </c>
      <c r="R19" s="20" t="s">
        <v>351</v>
      </c>
      <c r="S19" s="20" t="s">
        <v>351</v>
      </c>
      <c r="T19" s="20" t="s">
        <v>351</v>
      </c>
    </row>
    <row r="20" spans="1:20" x14ac:dyDescent="0.3">
      <c r="A20" s="24">
        <v>18</v>
      </c>
      <c r="B20" s="36" t="s">
        <v>306</v>
      </c>
      <c r="C20" s="36" t="s">
        <v>307</v>
      </c>
      <c r="D20" s="36" t="s">
        <v>346</v>
      </c>
      <c r="E20" s="37">
        <v>1990</v>
      </c>
      <c r="F20" s="41" t="s">
        <v>353</v>
      </c>
      <c r="G20" s="36">
        <v>84</v>
      </c>
      <c r="H20" s="38">
        <v>5.1249999999999997E-2</v>
      </c>
      <c r="I20" s="26" t="s">
        <v>412</v>
      </c>
      <c r="J20" s="39">
        <v>16</v>
      </c>
      <c r="K20" s="39" t="s">
        <v>351</v>
      </c>
      <c r="L20" s="39" t="s">
        <v>351</v>
      </c>
      <c r="M20" s="39">
        <v>8</v>
      </c>
      <c r="N20" s="39" t="s">
        <v>351</v>
      </c>
      <c r="O20" s="39" t="s">
        <v>351</v>
      </c>
      <c r="P20" s="39" t="s">
        <v>351</v>
      </c>
      <c r="Q20" s="20" t="s">
        <v>351</v>
      </c>
      <c r="R20" s="20" t="s">
        <v>351</v>
      </c>
      <c r="S20" s="20" t="s">
        <v>351</v>
      </c>
      <c r="T20" s="20" t="s">
        <v>351</v>
      </c>
    </row>
    <row r="21" spans="1:20" x14ac:dyDescent="0.3">
      <c r="A21" s="24">
        <v>19</v>
      </c>
      <c r="B21" s="36" t="s">
        <v>104</v>
      </c>
      <c r="C21" s="36" t="s">
        <v>308</v>
      </c>
      <c r="D21" s="36" t="s">
        <v>347</v>
      </c>
      <c r="E21" s="37">
        <v>1991</v>
      </c>
      <c r="F21" s="41" t="s">
        <v>353</v>
      </c>
      <c r="G21" s="36">
        <v>107</v>
      </c>
      <c r="H21" s="38">
        <v>5.1631944444444446E-2</v>
      </c>
      <c r="I21" s="26" t="s">
        <v>413</v>
      </c>
      <c r="J21" s="39" t="s">
        <v>351</v>
      </c>
      <c r="K21" s="39">
        <v>3</v>
      </c>
      <c r="L21" s="39" t="s">
        <v>351</v>
      </c>
      <c r="M21" s="39" t="s">
        <v>351</v>
      </c>
      <c r="N21" s="39">
        <v>3</v>
      </c>
      <c r="O21" s="39" t="s">
        <v>351</v>
      </c>
      <c r="P21" s="39" t="s">
        <v>351</v>
      </c>
      <c r="Q21" s="20" t="s">
        <v>351</v>
      </c>
      <c r="R21" s="20" t="s">
        <v>351</v>
      </c>
      <c r="S21" s="20" t="s">
        <v>351</v>
      </c>
      <c r="T21" s="20" t="s">
        <v>351</v>
      </c>
    </row>
    <row r="22" spans="1:20" x14ac:dyDescent="0.3">
      <c r="A22" s="24">
        <v>20</v>
      </c>
      <c r="B22" s="36" t="s">
        <v>25</v>
      </c>
      <c r="C22" s="36" t="s">
        <v>309</v>
      </c>
      <c r="D22" s="36" t="s">
        <v>346</v>
      </c>
      <c r="E22" s="37">
        <v>1972</v>
      </c>
      <c r="F22" s="41" t="s">
        <v>353</v>
      </c>
      <c r="G22" s="36">
        <v>247</v>
      </c>
      <c r="H22" s="38">
        <v>5.1666666666666666E-2</v>
      </c>
      <c r="I22" s="26" t="s">
        <v>414</v>
      </c>
      <c r="J22" s="39">
        <v>17</v>
      </c>
      <c r="K22" s="39" t="s">
        <v>351</v>
      </c>
      <c r="L22" s="39" t="s">
        <v>351</v>
      </c>
      <c r="M22" s="39" t="s">
        <v>351</v>
      </c>
      <c r="N22" s="39" t="s">
        <v>351</v>
      </c>
      <c r="O22" s="39">
        <v>9</v>
      </c>
      <c r="P22" s="39" t="s">
        <v>351</v>
      </c>
      <c r="Q22" s="20">
        <v>2</v>
      </c>
      <c r="R22" s="20" t="s">
        <v>351</v>
      </c>
      <c r="S22" s="20" t="s">
        <v>351</v>
      </c>
      <c r="T22" s="20" t="s">
        <v>351</v>
      </c>
    </row>
    <row r="23" spans="1:20" x14ac:dyDescent="0.3">
      <c r="A23" s="24">
        <v>21</v>
      </c>
      <c r="B23" s="36" t="s">
        <v>310</v>
      </c>
      <c r="C23" s="36" t="s">
        <v>311</v>
      </c>
      <c r="D23" s="36" t="s">
        <v>346</v>
      </c>
      <c r="E23" s="37">
        <v>1984</v>
      </c>
      <c r="F23" s="41" t="s">
        <v>353</v>
      </c>
      <c r="G23" s="36">
        <v>96</v>
      </c>
      <c r="H23" s="38">
        <v>5.3460648148148153E-2</v>
      </c>
      <c r="I23" s="26" t="s">
        <v>415</v>
      </c>
      <c r="J23" s="39">
        <v>18</v>
      </c>
      <c r="K23" s="39" t="s">
        <v>351</v>
      </c>
      <c r="L23" s="39" t="s">
        <v>351</v>
      </c>
      <c r="M23" s="39">
        <v>9</v>
      </c>
      <c r="N23" s="39" t="s">
        <v>351</v>
      </c>
      <c r="O23" s="39" t="s">
        <v>351</v>
      </c>
      <c r="P23" s="39" t="s">
        <v>351</v>
      </c>
      <c r="Q23" s="20" t="s">
        <v>351</v>
      </c>
      <c r="R23" s="20" t="s">
        <v>351</v>
      </c>
      <c r="S23" s="20" t="s">
        <v>351</v>
      </c>
      <c r="T23" s="20" t="s">
        <v>351</v>
      </c>
    </row>
    <row r="24" spans="1:20" x14ac:dyDescent="0.3">
      <c r="A24" s="24">
        <v>22</v>
      </c>
      <c r="B24" s="36" t="s">
        <v>313</v>
      </c>
      <c r="C24" s="36" t="s">
        <v>86</v>
      </c>
      <c r="D24" s="36" t="s">
        <v>346</v>
      </c>
      <c r="E24" s="37">
        <v>1982</v>
      </c>
      <c r="F24" s="41" t="s">
        <v>353</v>
      </c>
      <c r="G24" s="36">
        <v>224</v>
      </c>
      <c r="H24" s="38">
        <v>5.6527777777777781E-2</v>
      </c>
      <c r="I24" s="26" t="s">
        <v>416</v>
      </c>
      <c r="J24" s="39">
        <v>19</v>
      </c>
      <c r="K24" s="39" t="s">
        <v>351</v>
      </c>
      <c r="L24" s="39" t="s">
        <v>351</v>
      </c>
      <c r="M24" s="39" t="s">
        <v>351</v>
      </c>
      <c r="N24" s="39" t="s">
        <v>351</v>
      </c>
      <c r="O24" s="39">
        <v>10</v>
      </c>
      <c r="P24" s="39" t="s">
        <v>351</v>
      </c>
      <c r="Q24" s="20" t="s">
        <v>351</v>
      </c>
      <c r="R24" s="20" t="s">
        <v>351</v>
      </c>
      <c r="S24" s="20" t="s">
        <v>351</v>
      </c>
      <c r="T24" s="20" t="s">
        <v>351</v>
      </c>
    </row>
    <row r="25" spans="1:20" x14ac:dyDescent="0.3">
      <c r="A25" s="24">
        <v>23</v>
      </c>
      <c r="B25" s="36" t="s">
        <v>29</v>
      </c>
      <c r="C25" s="36" t="s">
        <v>314</v>
      </c>
      <c r="D25" s="36" t="s">
        <v>346</v>
      </c>
      <c r="E25" s="37">
        <v>1982</v>
      </c>
      <c r="F25" s="41" t="s">
        <v>353</v>
      </c>
      <c r="G25" s="36">
        <v>250</v>
      </c>
      <c r="H25" s="38">
        <v>5.7430555555555561E-2</v>
      </c>
      <c r="I25" s="26" t="s">
        <v>417</v>
      </c>
      <c r="J25" s="39">
        <v>20</v>
      </c>
      <c r="K25" s="39" t="s">
        <v>351</v>
      </c>
      <c r="L25" s="39" t="s">
        <v>351</v>
      </c>
      <c r="M25" s="39" t="s">
        <v>351</v>
      </c>
      <c r="N25" s="39" t="s">
        <v>351</v>
      </c>
      <c r="O25" s="39">
        <v>11</v>
      </c>
      <c r="P25" s="39" t="s">
        <v>351</v>
      </c>
      <c r="Q25" s="20" t="s">
        <v>351</v>
      </c>
      <c r="R25" s="20" t="s">
        <v>351</v>
      </c>
      <c r="S25" s="20" t="s">
        <v>351</v>
      </c>
      <c r="T25" s="20" t="s">
        <v>351</v>
      </c>
    </row>
    <row r="26" spans="1:20" x14ac:dyDescent="0.3">
      <c r="A26" s="24">
        <v>24</v>
      </c>
      <c r="B26" s="36" t="s">
        <v>108</v>
      </c>
      <c r="C26" s="36" t="s">
        <v>315</v>
      </c>
      <c r="D26" s="36" t="s">
        <v>347</v>
      </c>
      <c r="E26" s="37">
        <v>1990</v>
      </c>
      <c r="F26" s="41" t="s">
        <v>353</v>
      </c>
      <c r="G26" s="36">
        <v>51</v>
      </c>
      <c r="H26" s="38">
        <v>5.8032407407407414E-2</v>
      </c>
      <c r="I26" s="26" t="s">
        <v>418</v>
      </c>
      <c r="J26" s="39" t="s">
        <v>351</v>
      </c>
      <c r="K26" s="39">
        <v>4</v>
      </c>
      <c r="L26" s="39" t="s">
        <v>351</v>
      </c>
      <c r="M26" s="39" t="s">
        <v>351</v>
      </c>
      <c r="N26" s="39">
        <v>4</v>
      </c>
      <c r="O26" s="39" t="s">
        <v>351</v>
      </c>
      <c r="P26" s="39" t="s">
        <v>351</v>
      </c>
      <c r="Q26" s="20" t="s">
        <v>351</v>
      </c>
      <c r="R26" s="20" t="s">
        <v>351</v>
      </c>
      <c r="S26" s="20" t="s">
        <v>351</v>
      </c>
      <c r="T26" s="20" t="s">
        <v>351</v>
      </c>
    </row>
    <row r="27" spans="1:20" x14ac:dyDescent="0.3">
      <c r="A27" s="24">
        <v>25</v>
      </c>
      <c r="B27" s="36" t="s">
        <v>316</v>
      </c>
      <c r="C27" s="36" t="s">
        <v>317</v>
      </c>
      <c r="D27" s="36" t="s">
        <v>346</v>
      </c>
      <c r="E27" s="37">
        <v>1981</v>
      </c>
      <c r="F27" s="41" t="s">
        <v>353</v>
      </c>
      <c r="G27" s="36">
        <v>270</v>
      </c>
      <c r="H27" s="38">
        <v>5.8136574074074077E-2</v>
      </c>
      <c r="I27" s="26" t="s">
        <v>419</v>
      </c>
      <c r="J27" s="39">
        <v>21</v>
      </c>
      <c r="K27" s="39" t="s">
        <v>351</v>
      </c>
      <c r="L27" s="39" t="s">
        <v>351</v>
      </c>
      <c r="M27" s="39" t="s">
        <v>351</v>
      </c>
      <c r="N27" s="39" t="s">
        <v>351</v>
      </c>
      <c r="O27" s="39">
        <v>12</v>
      </c>
      <c r="P27" s="39" t="s">
        <v>351</v>
      </c>
      <c r="Q27" s="20" t="s">
        <v>351</v>
      </c>
      <c r="R27" s="20" t="s">
        <v>351</v>
      </c>
      <c r="S27" s="20" t="s">
        <v>351</v>
      </c>
      <c r="T27" s="20" t="s">
        <v>351</v>
      </c>
    </row>
    <row r="28" spans="1:20" x14ac:dyDescent="0.3">
      <c r="A28" s="24">
        <v>26</v>
      </c>
      <c r="B28" s="36" t="s">
        <v>318</v>
      </c>
      <c r="C28" s="36" t="s">
        <v>319</v>
      </c>
      <c r="D28" s="36" t="s">
        <v>347</v>
      </c>
      <c r="E28" s="37">
        <v>1976</v>
      </c>
      <c r="F28" s="41" t="s">
        <v>353</v>
      </c>
      <c r="G28" s="36">
        <v>214</v>
      </c>
      <c r="H28" s="38">
        <v>5.8715277777777776E-2</v>
      </c>
      <c r="I28" s="26" t="s">
        <v>420</v>
      </c>
      <c r="J28" s="39" t="s">
        <v>351</v>
      </c>
      <c r="K28" s="39">
        <v>5</v>
      </c>
      <c r="L28" s="39" t="s">
        <v>351</v>
      </c>
      <c r="M28" s="39" t="s">
        <v>351</v>
      </c>
      <c r="N28" s="39" t="s">
        <v>351</v>
      </c>
      <c r="O28" s="39" t="s">
        <v>351</v>
      </c>
      <c r="P28" s="39">
        <v>1</v>
      </c>
      <c r="Q28" s="20" t="s">
        <v>351</v>
      </c>
      <c r="R28" s="20" t="s">
        <v>351</v>
      </c>
      <c r="S28" s="20" t="s">
        <v>351</v>
      </c>
      <c r="T28" s="20" t="s">
        <v>351</v>
      </c>
    </row>
    <row r="29" spans="1:20" x14ac:dyDescent="0.3">
      <c r="A29" s="24">
        <v>27</v>
      </c>
      <c r="B29" s="36" t="s">
        <v>127</v>
      </c>
      <c r="C29" s="36" t="s">
        <v>320</v>
      </c>
      <c r="D29" s="36" t="s">
        <v>347</v>
      </c>
      <c r="E29" s="37">
        <v>1990</v>
      </c>
      <c r="F29" s="41" t="s">
        <v>353</v>
      </c>
      <c r="G29" s="36">
        <v>69</v>
      </c>
      <c r="H29" s="38">
        <v>5.9386574074074071E-2</v>
      </c>
      <c r="I29" s="26" t="s">
        <v>421</v>
      </c>
      <c r="J29" s="39" t="s">
        <v>351</v>
      </c>
      <c r="K29" s="39">
        <v>6</v>
      </c>
      <c r="L29" s="39" t="s">
        <v>351</v>
      </c>
      <c r="M29" s="39" t="s">
        <v>351</v>
      </c>
      <c r="N29" s="39">
        <v>5</v>
      </c>
      <c r="O29" s="39" t="s">
        <v>351</v>
      </c>
      <c r="P29" s="39" t="s">
        <v>351</v>
      </c>
      <c r="Q29" s="20" t="s">
        <v>351</v>
      </c>
      <c r="R29" s="20" t="s">
        <v>351</v>
      </c>
      <c r="S29" s="20" t="s">
        <v>351</v>
      </c>
      <c r="T29" s="20" t="s">
        <v>351</v>
      </c>
    </row>
    <row r="30" spans="1:20" x14ac:dyDescent="0.3">
      <c r="A30" s="24">
        <v>28</v>
      </c>
      <c r="B30" s="36" t="s">
        <v>84</v>
      </c>
      <c r="C30" s="36" t="s">
        <v>321</v>
      </c>
      <c r="D30" s="36" t="s">
        <v>346</v>
      </c>
      <c r="E30" s="37">
        <v>1989</v>
      </c>
      <c r="F30" s="41" t="s">
        <v>353</v>
      </c>
      <c r="G30" s="36">
        <v>7</v>
      </c>
      <c r="H30" s="38">
        <v>5.9675925925925931E-2</v>
      </c>
      <c r="I30" s="26" t="s">
        <v>422</v>
      </c>
      <c r="J30" s="39">
        <v>22</v>
      </c>
      <c r="K30" s="39" t="s">
        <v>351</v>
      </c>
      <c r="L30" s="39" t="s">
        <v>351</v>
      </c>
      <c r="M30" s="39">
        <v>10</v>
      </c>
      <c r="N30" s="39" t="s">
        <v>351</v>
      </c>
      <c r="O30" s="39" t="s">
        <v>351</v>
      </c>
      <c r="P30" s="39" t="s">
        <v>351</v>
      </c>
      <c r="Q30" s="20" t="s">
        <v>351</v>
      </c>
      <c r="R30" s="20" t="s">
        <v>351</v>
      </c>
      <c r="S30" s="20" t="s">
        <v>351</v>
      </c>
      <c r="T30" s="20" t="s">
        <v>351</v>
      </c>
    </row>
    <row r="31" spans="1:20" x14ac:dyDescent="0.3">
      <c r="A31" s="24">
        <v>29</v>
      </c>
      <c r="B31" s="36" t="s">
        <v>135</v>
      </c>
      <c r="C31" s="36" t="s">
        <v>323</v>
      </c>
      <c r="D31" s="36" t="s">
        <v>347</v>
      </c>
      <c r="E31" s="37">
        <v>1988</v>
      </c>
      <c r="F31" s="41" t="s">
        <v>353</v>
      </c>
      <c r="G31" s="36">
        <v>125</v>
      </c>
      <c r="H31" s="38">
        <v>6.1469907407407404E-2</v>
      </c>
      <c r="I31" s="26" t="s">
        <v>423</v>
      </c>
      <c r="J31" s="39" t="s">
        <v>351</v>
      </c>
      <c r="K31" s="39">
        <v>7</v>
      </c>
      <c r="L31" s="39" t="s">
        <v>351</v>
      </c>
      <c r="M31" s="39" t="s">
        <v>351</v>
      </c>
      <c r="N31" s="39">
        <v>6</v>
      </c>
      <c r="O31" s="39" t="s">
        <v>351</v>
      </c>
      <c r="P31" s="39" t="s">
        <v>351</v>
      </c>
      <c r="Q31" s="20" t="s">
        <v>351</v>
      </c>
      <c r="R31" s="20" t="s">
        <v>351</v>
      </c>
      <c r="S31" s="20" t="s">
        <v>351</v>
      </c>
      <c r="T31" s="20" t="s">
        <v>351</v>
      </c>
    </row>
    <row r="32" spans="1:20" x14ac:dyDescent="0.3">
      <c r="A32" s="24">
        <v>30</v>
      </c>
      <c r="B32" s="36" t="s">
        <v>324</v>
      </c>
      <c r="C32" s="36" t="s">
        <v>325</v>
      </c>
      <c r="D32" s="36" t="s">
        <v>347</v>
      </c>
      <c r="E32" s="37">
        <v>1976</v>
      </c>
      <c r="F32" s="41" t="s">
        <v>353</v>
      </c>
      <c r="G32" s="36">
        <v>220</v>
      </c>
      <c r="H32" s="38">
        <v>6.1504629629629631E-2</v>
      </c>
      <c r="I32" s="26" t="s">
        <v>424</v>
      </c>
      <c r="J32" s="39" t="s">
        <v>351</v>
      </c>
      <c r="K32" s="39">
        <v>8</v>
      </c>
      <c r="L32" s="39" t="s">
        <v>351</v>
      </c>
      <c r="M32" s="39" t="s">
        <v>351</v>
      </c>
      <c r="N32" s="39" t="s">
        <v>351</v>
      </c>
      <c r="O32" s="39" t="s">
        <v>351</v>
      </c>
      <c r="P32" s="39">
        <v>2</v>
      </c>
      <c r="Q32" s="20" t="s">
        <v>351</v>
      </c>
      <c r="R32" s="20" t="s">
        <v>351</v>
      </c>
      <c r="S32" s="20" t="s">
        <v>351</v>
      </c>
      <c r="T32" s="20" t="s">
        <v>351</v>
      </c>
    </row>
    <row r="33" spans="1:20" x14ac:dyDescent="0.3">
      <c r="A33" s="24">
        <v>31</v>
      </c>
      <c r="B33" s="36" t="s">
        <v>5</v>
      </c>
      <c r="C33" s="36" t="s">
        <v>326</v>
      </c>
      <c r="D33" s="36" t="s">
        <v>346</v>
      </c>
      <c r="E33" s="37">
        <v>1986</v>
      </c>
      <c r="F33" s="41" t="s">
        <v>353</v>
      </c>
      <c r="G33" s="36">
        <v>37</v>
      </c>
      <c r="H33" s="38">
        <v>6.1527777777777772E-2</v>
      </c>
      <c r="I33" s="26" t="s">
        <v>425</v>
      </c>
      <c r="J33" s="39">
        <v>23</v>
      </c>
      <c r="K33" s="39" t="s">
        <v>351</v>
      </c>
      <c r="L33" s="39" t="s">
        <v>351</v>
      </c>
      <c r="M33" s="39">
        <v>11</v>
      </c>
      <c r="N33" s="39" t="s">
        <v>351</v>
      </c>
      <c r="O33" s="39" t="s">
        <v>351</v>
      </c>
      <c r="P33" s="39" t="s">
        <v>351</v>
      </c>
      <c r="Q33" s="20" t="s">
        <v>351</v>
      </c>
      <c r="R33" s="20" t="s">
        <v>351</v>
      </c>
      <c r="S33" s="20" t="s">
        <v>351</v>
      </c>
      <c r="T33" s="20" t="s">
        <v>351</v>
      </c>
    </row>
    <row r="34" spans="1:20" x14ac:dyDescent="0.3">
      <c r="A34" s="24">
        <v>32</v>
      </c>
      <c r="B34" s="36" t="s">
        <v>108</v>
      </c>
      <c r="C34" s="36" t="s">
        <v>327</v>
      </c>
      <c r="D34" s="36" t="s">
        <v>347</v>
      </c>
      <c r="E34" s="37">
        <v>1979</v>
      </c>
      <c r="F34" s="41" t="s">
        <v>353</v>
      </c>
      <c r="G34" s="36">
        <v>249</v>
      </c>
      <c r="H34" s="38">
        <v>6.2083333333333331E-2</v>
      </c>
      <c r="I34" s="26" t="s">
        <v>426</v>
      </c>
      <c r="J34" s="39" t="s">
        <v>351</v>
      </c>
      <c r="K34" s="39">
        <v>9</v>
      </c>
      <c r="L34" s="39" t="s">
        <v>351</v>
      </c>
      <c r="M34" s="39" t="s">
        <v>351</v>
      </c>
      <c r="N34" s="39" t="s">
        <v>351</v>
      </c>
      <c r="O34" s="39" t="s">
        <v>351</v>
      </c>
      <c r="P34" s="39">
        <v>3</v>
      </c>
      <c r="Q34" s="20" t="s">
        <v>351</v>
      </c>
      <c r="R34" s="20" t="s">
        <v>351</v>
      </c>
      <c r="S34" s="20" t="s">
        <v>351</v>
      </c>
      <c r="T34" s="20" t="s">
        <v>351</v>
      </c>
    </row>
    <row r="35" spans="1:20" x14ac:dyDescent="0.3">
      <c r="A35" s="24">
        <v>33</v>
      </c>
      <c r="B35" s="36" t="s">
        <v>328</v>
      </c>
      <c r="C35" s="36" t="s">
        <v>329</v>
      </c>
      <c r="D35" s="36" t="s">
        <v>346</v>
      </c>
      <c r="E35" s="37">
        <v>1977</v>
      </c>
      <c r="F35" s="41" t="s">
        <v>353</v>
      </c>
      <c r="G35" s="36">
        <v>240</v>
      </c>
      <c r="H35" s="38">
        <v>6.2303240740740735E-2</v>
      </c>
      <c r="I35" s="26" t="s">
        <v>427</v>
      </c>
      <c r="J35" s="39">
        <v>24</v>
      </c>
      <c r="K35" s="39" t="s">
        <v>351</v>
      </c>
      <c r="L35" s="39" t="s">
        <v>351</v>
      </c>
      <c r="M35" s="39" t="s">
        <v>351</v>
      </c>
      <c r="N35" s="39" t="s">
        <v>351</v>
      </c>
      <c r="O35" s="39">
        <v>13</v>
      </c>
      <c r="P35" s="39" t="s">
        <v>351</v>
      </c>
      <c r="Q35" s="20" t="s">
        <v>351</v>
      </c>
      <c r="R35" s="20" t="s">
        <v>351</v>
      </c>
      <c r="S35" s="20" t="s">
        <v>351</v>
      </c>
      <c r="T35" s="20" t="s">
        <v>351</v>
      </c>
    </row>
    <row r="36" spans="1:20" x14ac:dyDescent="0.3">
      <c r="A36" s="24">
        <v>34</v>
      </c>
      <c r="B36" s="36" t="s">
        <v>89</v>
      </c>
      <c r="C36" s="36" t="s">
        <v>166</v>
      </c>
      <c r="D36" s="36" t="s">
        <v>346</v>
      </c>
      <c r="E36" s="37">
        <v>1986</v>
      </c>
      <c r="F36" s="41" t="s">
        <v>353</v>
      </c>
      <c r="G36" s="36">
        <v>174</v>
      </c>
      <c r="H36" s="38">
        <v>6.277777777777778E-2</v>
      </c>
      <c r="I36" s="26" t="s">
        <v>428</v>
      </c>
      <c r="J36" s="39">
        <v>25</v>
      </c>
      <c r="K36" s="39" t="s">
        <v>351</v>
      </c>
      <c r="L36" s="39" t="s">
        <v>351</v>
      </c>
      <c r="M36" s="39">
        <v>12</v>
      </c>
      <c r="N36" s="39" t="s">
        <v>351</v>
      </c>
      <c r="O36" s="39" t="s">
        <v>351</v>
      </c>
      <c r="P36" s="39" t="s">
        <v>351</v>
      </c>
      <c r="Q36" s="20" t="s">
        <v>351</v>
      </c>
      <c r="R36" s="20" t="s">
        <v>351</v>
      </c>
      <c r="S36" s="20" t="s">
        <v>351</v>
      </c>
      <c r="T36" s="20" t="s">
        <v>351</v>
      </c>
    </row>
    <row r="37" spans="1:20" x14ac:dyDescent="0.3">
      <c r="A37" s="24">
        <v>35</v>
      </c>
      <c r="B37" s="36" t="s">
        <v>33</v>
      </c>
      <c r="C37" s="36" t="s">
        <v>330</v>
      </c>
      <c r="D37" s="36" t="s">
        <v>346</v>
      </c>
      <c r="E37" s="37">
        <v>1980</v>
      </c>
      <c r="F37" s="41" t="s">
        <v>353</v>
      </c>
      <c r="G37" s="36">
        <v>241</v>
      </c>
      <c r="H37" s="38">
        <v>6.3622685185185185E-2</v>
      </c>
      <c r="I37" s="26" t="s">
        <v>429</v>
      </c>
      <c r="J37" s="39">
        <v>26</v>
      </c>
      <c r="K37" s="39" t="s">
        <v>351</v>
      </c>
      <c r="L37" s="39" t="s">
        <v>351</v>
      </c>
      <c r="M37" s="39" t="s">
        <v>351</v>
      </c>
      <c r="N37" s="39" t="s">
        <v>351</v>
      </c>
      <c r="O37" s="39">
        <v>14</v>
      </c>
      <c r="P37" s="39" t="s">
        <v>351</v>
      </c>
      <c r="Q37" s="20" t="s">
        <v>351</v>
      </c>
      <c r="R37" s="20" t="s">
        <v>351</v>
      </c>
      <c r="S37" s="20" t="s">
        <v>351</v>
      </c>
      <c r="T37" s="20" t="s">
        <v>351</v>
      </c>
    </row>
    <row r="38" spans="1:20" x14ac:dyDescent="0.3">
      <c r="A38" s="24">
        <v>36</v>
      </c>
      <c r="B38" s="36" t="s">
        <v>155</v>
      </c>
      <c r="C38" s="36" t="s">
        <v>331</v>
      </c>
      <c r="D38" s="36" t="s">
        <v>347</v>
      </c>
      <c r="E38" s="37">
        <v>1977</v>
      </c>
      <c r="F38" s="41" t="s">
        <v>353</v>
      </c>
      <c r="G38" s="36">
        <v>201</v>
      </c>
      <c r="H38" s="38">
        <v>6.4062500000000008E-2</v>
      </c>
      <c r="I38" s="26" t="s">
        <v>430</v>
      </c>
      <c r="J38" s="39" t="s">
        <v>351</v>
      </c>
      <c r="K38" s="39">
        <v>10</v>
      </c>
      <c r="L38" s="39" t="s">
        <v>351</v>
      </c>
      <c r="M38" s="39" t="s">
        <v>351</v>
      </c>
      <c r="N38" s="39" t="s">
        <v>351</v>
      </c>
      <c r="O38" s="39" t="s">
        <v>351</v>
      </c>
      <c r="P38" s="39">
        <v>4</v>
      </c>
      <c r="Q38" s="20" t="s">
        <v>351</v>
      </c>
      <c r="R38" s="20" t="s">
        <v>351</v>
      </c>
      <c r="S38" s="20" t="s">
        <v>351</v>
      </c>
      <c r="T38" s="20" t="s">
        <v>351</v>
      </c>
    </row>
    <row r="39" spans="1:20" x14ac:dyDescent="0.3">
      <c r="A39" s="24">
        <v>37</v>
      </c>
      <c r="B39" s="36" t="s">
        <v>332</v>
      </c>
      <c r="C39" s="36" t="s">
        <v>333</v>
      </c>
      <c r="D39" s="36" t="s">
        <v>347</v>
      </c>
      <c r="E39" s="37">
        <v>1978</v>
      </c>
      <c r="F39" s="41" t="s">
        <v>353</v>
      </c>
      <c r="G39" s="36">
        <v>292</v>
      </c>
      <c r="H39" s="38">
        <v>6.7037037037037034E-2</v>
      </c>
      <c r="I39" s="26" t="s">
        <v>431</v>
      </c>
      <c r="J39" s="39" t="s">
        <v>351</v>
      </c>
      <c r="K39" s="39">
        <v>11</v>
      </c>
      <c r="L39" s="39" t="s">
        <v>351</v>
      </c>
      <c r="M39" s="39" t="s">
        <v>351</v>
      </c>
      <c r="N39" s="39" t="s">
        <v>351</v>
      </c>
      <c r="O39" s="39" t="s">
        <v>351</v>
      </c>
      <c r="P39" s="39">
        <v>5</v>
      </c>
      <c r="Q39" s="20" t="s">
        <v>351</v>
      </c>
      <c r="R39" s="20" t="s">
        <v>351</v>
      </c>
      <c r="S39" s="20" t="s">
        <v>351</v>
      </c>
      <c r="T39" s="20" t="s">
        <v>351</v>
      </c>
    </row>
    <row r="40" spans="1:20" x14ac:dyDescent="0.3">
      <c r="A40" s="24">
        <v>38</v>
      </c>
      <c r="B40" s="36" t="s">
        <v>106</v>
      </c>
      <c r="C40" s="36" t="s">
        <v>334</v>
      </c>
      <c r="D40" s="36" t="s">
        <v>347</v>
      </c>
      <c r="E40" s="37">
        <v>1992</v>
      </c>
      <c r="F40" s="41" t="s">
        <v>353</v>
      </c>
      <c r="G40" s="36">
        <v>146</v>
      </c>
      <c r="H40" s="38">
        <v>6.7916666666666667E-2</v>
      </c>
      <c r="I40" s="26" t="s">
        <v>432</v>
      </c>
      <c r="J40" s="39" t="s">
        <v>351</v>
      </c>
      <c r="K40" s="39">
        <v>12</v>
      </c>
      <c r="L40" s="39" t="s">
        <v>351</v>
      </c>
      <c r="M40" s="39" t="s">
        <v>351</v>
      </c>
      <c r="N40" s="39">
        <v>7</v>
      </c>
      <c r="O40" s="39" t="s">
        <v>351</v>
      </c>
      <c r="P40" s="39" t="s">
        <v>351</v>
      </c>
      <c r="Q40" s="20" t="s">
        <v>351</v>
      </c>
      <c r="R40" s="20" t="s">
        <v>351</v>
      </c>
      <c r="S40" s="20" t="s">
        <v>351</v>
      </c>
      <c r="T40" s="20" t="s">
        <v>351</v>
      </c>
    </row>
    <row r="41" spans="1:20" x14ac:dyDescent="0.3">
      <c r="A41" s="24">
        <v>39</v>
      </c>
      <c r="B41" s="36" t="s">
        <v>313</v>
      </c>
      <c r="C41" s="36" t="s">
        <v>335</v>
      </c>
      <c r="D41" s="36" t="s">
        <v>346</v>
      </c>
      <c r="E41" s="37">
        <v>1975</v>
      </c>
      <c r="F41" s="41" t="s">
        <v>353</v>
      </c>
      <c r="G41" s="36">
        <v>279</v>
      </c>
      <c r="H41" s="38">
        <v>6.8611111111111109E-2</v>
      </c>
      <c r="I41" s="26" t="s">
        <v>433</v>
      </c>
      <c r="J41" s="39">
        <v>27</v>
      </c>
      <c r="K41" s="39" t="s">
        <v>351</v>
      </c>
      <c r="L41" s="39" t="s">
        <v>351</v>
      </c>
      <c r="M41" s="39" t="s">
        <v>351</v>
      </c>
      <c r="N41" s="39" t="s">
        <v>351</v>
      </c>
      <c r="O41" s="39">
        <v>15</v>
      </c>
      <c r="P41" s="39" t="s">
        <v>351</v>
      </c>
      <c r="Q41" s="20" t="s">
        <v>351</v>
      </c>
      <c r="R41" s="20" t="s">
        <v>351</v>
      </c>
      <c r="S41" s="20" t="s">
        <v>351</v>
      </c>
      <c r="T41" s="20" t="s">
        <v>351</v>
      </c>
    </row>
    <row r="42" spans="1:20" x14ac:dyDescent="0.3">
      <c r="A42" s="24">
        <v>40</v>
      </c>
      <c r="B42" s="36" t="s">
        <v>33</v>
      </c>
      <c r="C42" s="36" t="s">
        <v>336</v>
      </c>
      <c r="D42" s="36" t="s">
        <v>346</v>
      </c>
      <c r="E42" s="37">
        <v>1977</v>
      </c>
      <c r="F42" s="41" t="s">
        <v>353</v>
      </c>
      <c r="G42" s="36">
        <v>203</v>
      </c>
      <c r="H42" s="38">
        <v>7.0833333333333331E-2</v>
      </c>
      <c r="I42" s="26" t="s">
        <v>434</v>
      </c>
      <c r="J42" s="39">
        <v>28</v>
      </c>
      <c r="K42" s="39" t="s">
        <v>351</v>
      </c>
      <c r="L42" s="39" t="s">
        <v>351</v>
      </c>
      <c r="M42" s="39" t="s">
        <v>351</v>
      </c>
      <c r="N42" s="39" t="s">
        <v>351</v>
      </c>
      <c r="O42" s="39">
        <v>16</v>
      </c>
      <c r="P42" s="39" t="s">
        <v>351</v>
      </c>
      <c r="Q42" s="20" t="s">
        <v>351</v>
      </c>
      <c r="R42" s="20" t="s">
        <v>351</v>
      </c>
      <c r="S42" s="20" t="s">
        <v>351</v>
      </c>
      <c r="T42" s="20" t="s">
        <v>351</v>
      </c>
    </row>
    <row r="43" spans="1:20" x14ac:dyDescent="0.3">
      <c r="A43" s="24">
        <v>41</v>
      </c>
      <c r="B43" s="36" t="s">
        <v>35</v>
      </c>
      <c r="C43" s="36" t="s">
        <v>337</v>
      </c>
      <c r="D43" s="36" t="s">
        <v>346</v>
      </c>
      <c r="E43" s="37">
        <v>1973</v>
      </c>
      <c r="F43" s="41" t="s">
        <v>353</v>
      </c>
      <c r="G43" s="36">
        <v>219</v>
      </c>
      <c r="H43" s="38">
        <v>7.1226851851851861E-2</v>
      </c>
      <c r="I43" s="26" t="s">
        <v>435</v>
      </c>
      <c r="J43" s="39">
        <v>29</v>
      </c>
      <c r="K43" s="39" t="s">
        <v>351</v>
      </c>
      <c r="L43" s="39" t="s">
        <v>351</v>
      </c>
      <c r="M43" s="39" t="s">
        <v>351</v>
      </c>
      <c r="N43" s="39" t="s">
        <v>351</v>
      </c>
      <c r="O43" s="39">
        <v>17</v>
      </c>
      <c r="P43" s="39" t="s">
        <v>351</v>
      </c>
      <c r="Q43" s="20" t="s">
        <v>351</v>
      </c>
      <c r="R43" s="20" t="s">
        <v>351</v>
      </c>
      <c r="S43" s="20" t="s">
        <v>351</v>
      </c>
      <c r="T43" s="20" t="s">
        <v>351</v>
      </c>
    </row>
    <row r="44" spans="1:20" x14ac:dyDescent="0.3">
      <c r="A44" s="24">
        <v>42</v>
      </c>
      <c r="B44" s="36" t="s">
        <v>75</v>
      </c>
      <c r="C44" s="36" t="s">
        <v>338</v>
      </c>
      <c r="D44" s="36" t="s">
        <v>346</v>
      </c>
      <c r="E44" s="37">
        <v>1996</v>
      </c>
      <c r="F44" s="41" t="s">
        <v>353</v>
      </c>
      <c r="G44" s="36">
        <v>63</v>
      </c>
      <c r="H44" s="38">
        <v>7.1319444444444449E-2</v>
      </c>
      <c r="I44" s="26" t="s">
        <v>436</v>
      </c>
      <c r="J44" s="39">
        <v>30</v>
      </c>
      <c r="K44" s="39" t="s">
        <v>351</v>
      </c>
      <c r="L44" s="39" t="s">
        <v>351</v>
      </c>
      <c r="M44" s="39">
        <v>13</v>
      </c>
      <c r="N44" s="39" t="s">
        <v>351</v>
      </c>
      <c r="O44" s="39" t="s">
        <v>351</v>
      </c>
      <c r="P44" s="39" t="s">
        <v>351</v>
      </c>
      <c r="Q44" s="20" t="s">
        <v>351</v>
      </c>
      <c r="R44" s="20" t="s">
        <v>351</v>
      </c>
      <c r="S44" s="20" t="s">
        <v>351</v>
      </c>
      <c r="T44" s="20" t="s">
        <v>351</v>
      </c>
    </row>
    <row r="45" spans="1:20" x14ac:dyDescent="0.3">
      <c r="A45" s="24">
        <v>43</v>
      </c>
      <c r="B45" s="36" t="s">
        <v>45</v>
      </c>
      <c r="C45" s="36" t="s">
        <v>339</v>
      </c>
      <c r="D45" s="36" t="s">
        <v>346</v>
      </c>
      <c r="E45" s="37">
        <v>1986</v>
      </c>
      <c r="F45" s="41" t="s">
        <v>353</v>
      </c>
      <c r="G45" s="36">
        <v>189</v>
      </c>
      <c r="H45" s="38">
        <v>7.3483796296296297E-2</v>
      </c>
      <c r="I45" s="26" t="s">
        <v>437</v>
      </c>
      <c r="J45" s="39">
        <v>31</v>
      </c>
      <c r="K45" s="39" t="s">
        <v>351</v>
      </c>
      <c r="L45" s="39" t="s">
        <v>351</v>
      </c>
      <c r="M45" s="39">
        <v>14</v>
      </c>
      <c r="N45" s="39" t="s">
        <v>351</v>
      </c>
      <c r="O45" s="39" t="s">
        <v>351</v>
      </c>
      <c r="P45" s="39" t="s">
        <v>351</v>
      </c>
      <c r="Q45" s="20" t="s">
        <v>351</v>
      </c>
      <c r="R45" s="20" t="s">
        <v>351</v>
      </c>
      <c r="S45" s="20" t="s">
        <v>351</v>
      </c>
      <c r="T45" s="20" t="s">
        <v>351</v>
      </c>
    </row>
    <row r="46" spans="1:20" x14ac:dyDescent="0.3">
      <c r="A46" s="24">
        <v>44</v>
      </c>
      <c r="B46" s="36" t="s">
        <v>340</v>
      </c>
      <c r="C46" s="36" t="s">
        <v>341</v>
      </c>
      <c r="D46" s="36" t="s">
        <v>346</v>
      </c>
      <c r="E46" s="37">
        <v>1981</v>
      </c>
      <c r="F46" s="41" t="s">
        <v>353</v>
      </c>
      <c r="G46" s="36">
        <v>298</v>
      </c>
      <c r="H46" s="38">
        <v>7.3923611111111107E-2</v>
      </c>
      <c r="I46" s="26" t="s">
        <v>438</v>
      </c>
      <c r="J46" s="39">
        <v>32</v>
      </c>
      <c r="K46" s="39" t="s">
        <v>351</v>
      </c>
      <c r="L46" s="39" t="s">
        <v>351</v>
      </c>
      <c r="M46" s="39" t="s">
        <v>351</v>
      </c>
      <c r="N46" s="39" t="s">
        <v>351</v>
      </c>
      <c r="O46" s="39">
        <v>18</v>
      </c>
      <c r="P46" s="39" t="s">
        <v>351</v>
      </c>
      <c r="Q46" s="20" t="s">
        <v>351</v>
      </c>
      <c r="R46" s="20" t="s">
        <v>351</v>
      </c>
      <c r="S46" s="20" t="s">
        <v>351</v>
      </c>
      <c r="T46" s="20" t="s">
        <v>351</v>
      </c>
    </row>
    <row r="47" spans="1:20" x14ac:dyDescent="0.3">
      <c r="A47" s="24">
        <v>45</v>
      </c>
      <c r="B47" s="36" t="s">
        <v>10</v>
      </c>
      <c r="C47" s="36" t="s">
        <v>342</v>
      </c>
      <c r="D47" s="36" t="s">
        <v>347</v>
      </c>
      <c r="E47" s="37">
        <v>1988</v>
      </c>
      <c r="F47" s="41" t="s">
        <v>353</v>
      </c>
      <c r="G47" s="36">
        <v>82</v>
      </c>
      <c r="H47" s="38">
        <v>7.5833333333333336E-2</v>
      </c>
      <c r="I47" s="26" t="s">
        <v>439</v>
      </c>
      <c r="J47" s="39" t="s">
        <v>351</v>
      </c>
      <c r="K47" s="39">
        <v>13</v>
      </c>
      <c r="L47" s="39" t="s">
        <v>351</v>
      </c>
      <c r="M47" s="39" t="s">
        <v>351</v>
      </c>
      <c r="N47" s="39">
        <v>8</v>
      </c>
      <c r="O47" s="39" t="s">
        <v>351</v>
      </c>
      <c r="P47" s="39" t="s">
        <v>351</v>
      </c>
      <c r="Q47" s="20" t="s">
        <v>351</v>
      </c>
      <c r="R47" s="20" t="s">
        <v>351</v>
      </c>
      <c r="S47" s="20" t="s">
        <v>351</v>
      </c>
      <c r="T47" s="20" t="s">
        <v>351</v>
      </c>
    </row>
    <row r="48" spans="1:20" x14ac:dyDescent="0.3">
      <c r="A48" s="24">
        <v>46</v>
      </c>
      <c r="B48" s="36" t="s">
        <v>23</v>
      </c>
      <c r="C48" s="36" t="s">
        <v>343</v>
      </c>
      <c r="D48" s="36" t="s">
        <v>346</v>
      </c>
      <c r="E48" s="37">
        <v>1962</v>
      </c>
      <c r="F48" s="41" t="s">
        <v>353</v>
      </c>
      <c r="G48" s="36">
        <v>258</v>
      </c>
      <c r="H48" s="38">
        <v>8.4016203703703704E-2</v>
      </c>
      <c r="I48" s="26" t="s">
        <v>440</v>
      </c>
      <c r="J48" s="39">
        <v>33</v>
      </c>
      <c r="K48" s="39" t="s">
        <v>351</v>
      </c>
      <c r="L48" s="39" t="s">
        <v>351</v>
      </c>
      <c r="M48" s="39" t="s">
        <v>351</v>
      </c>
      <c r="N48" s="39" t="s">
        <v>351</v>
      </c>
      <c r="O48" s="39">
        <v>19</v>
      </c>
      <c r="P48" s="39" t="s">
        <v>351</v>
      </c>
      <c r="Q48" s="20" t="s">
        <v>351</v>
      </c>
      <c r="R48" s="20" t="s">
        <v>351</v>
      </c>
      <c r="S48" s="20">
        <v>1</v>
      </c>
      <c r="T48" s="20" t="s">
        <v>351</v>
      </c>
    </row>
    <row r="49" spans="1:20" x14ac:dyDescent="0.3">
      <c r="A49" s="24">
        <v>47</v>
      </c>
      <c r="B49" s="36" t="s">
        <v>344</v>
      </c>
      <c r="C49" s="36" t="s">
        <v>345</v>
      </c>
      <c r="D49" s="36" t="s">
        <v>346</v>
      </c>
      <c r="E49" s="37">
        <v>1981</v>
      </c>
      <c r="F49" s="41" t="s">
        <v>353</v>
      </c>
      <c r="G49" s="40">
        <v>268</v>
      </c>
      <c r="H49" s="38">
        <v>0.10282407407407407</v>
      </c>
      <c r="I49" s="26" t="s">
        <v>441</v>
      </c>
      <c r="J49" s="39">
        <v>34</v>
      </c>
      <c r="K49" s="39" t="s">
        <v>351</v>
      </c>
      <c r="L49" s="39" t="s">
        <v>351</v>
      </c>
      <c r="M49" s="39" t="s">
        <v>351</v>
      </c>
      <c r="N49" s="39" t="s">
        <v>351</v>
      </c>
      <c r="O49" s="39">
        <v>20</v>
      </c>
      <c r="P49" s="39" t="s">
        <v>351</v>
      </c>
      <c r="Q49" s="20" t="s">
        <v>351</v>
      </c>
      <c r="R49" s="20" t="s">
        <v>351</v>
      </c>
      <c r="S49" s="20" t="s">
        <v>351</v>
      </c>
      <c r="T49" s="20" t="s">
        <v>351</v>
      </c>
    </row>
  </sheetData>
  <autoFilter ref="A2:T182">
    <sortState ref="A3:T202">
      <sortCondition ref="A2:A182"/>
    </sortState>
  </autoFilter>
  <mergeCells count="6">
    <mergeCell ref="J1:K1"/>
    <mergeCell ref="M1:N1"/>
    <mergeCell ref="O1:P1"/>
    <mergeCell ref="A1:I1"/>
    <mergeCell ref="S1:T1"/>
    <mergeCell ref="Q1:R1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List1</vt:lpstr>
      <vt:lpstr>data</vt:lpstr>
      <vt:lpstr>5km</vt:lpstr>
      <vt:lpstr>10km</vt:lpstr>
      <vt:lpstr>5km_kategorie</vt:lpstr>
      <vt:lpstr>10km_kategorie</vt:lpstr>
      <vt:lpstr>9km_výsledky</vt:lpstr>
      <vt:lpstr>14km_výsledky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lundakpetr</dc:creator>
  <cp:lastModifiedBy>Petr Lundák</cp:lastModifiedBy>
  <dcterms:created xsi:type="dcterms:W3CDTF">2014-05-30T17:46:53Z</dcterms:created>
  <dcterms:modified xsi:type="dcterms:W3CDTF">2022-08-18T11:21:13Z</dcterms:modified>
</cp:coreProperties>
</file>